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5\emre.degirmencioglu\My Documents\Emre Değirmencioğlu_master\+ Hesaplama\Emre web excel paylaşım\"/>
    </mc:Choice>
  </mc:AlternateContent>
  <bookViews>
    <workbookView xWindow="0" yWindow="420" windowWidth="28800" windowHeight="12330"/>
  </bookViews>
  <sheets>
    <sheet name="TCMB Swap Hariç Net Rezervler" sheetId="1" r:id="rId1"/>
  </sheets>
  <externalReferences>
    <externalReference r:id="rId2"/>
  </externalReferences>
  <definedNames>
    <definedName name="_xlnm._FilterDatabase" localSheetId="0" hidden="1">'TCMB Swap Hariç Net Rezervler'!$A$1:$L$154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4" i="1" l="1"/>
  <c r="L154" i="1" s="1"/>
  <c r="F153" i="1"/>
  <c r="L153" i="1" s="1"/>
  <c r="F152" i="1"/>
  <c r="L152" i="1" s="1"/>
  <c r="F151" i="1"/>
  <c r="L151" i="1" s="1"/>
  <c r="F150" i="1"/>
  <c r="L150" i="1" s="1"/>
  <c r="F149" i="1"/>
  <c r="L149" i="1" s="1"/>
  <c r="F148" i="1"/>
  <c r="L148" i="1" s="1"/>
  <c r="F147" i="1"/>
  <c r="L147" i="1" s="1"/>
  <c r="F146" i="1"/>
  <c r="L146" i="1" s="1"/>
  <c r="F145" i="1"/>
  <c r="L145" i="1" s="1"/>
  <c r="F144" i="1"/>
  <c r="L144" i="1" s="1"/>
  <c r="F143" i="1"/>
  <c r="L143" i="1" s="1"/>
  <c r="F142" i="1"/>
  <c r="L142" i="1" s="1"/>
  <c r="F141" i="1"/>
  <c r="L141" i="1" s="1"/>
  <c r="F140" i="1"/>
  <c r="L140" i="1" s="1"/>
  <c r="F139" i="1"/>
  <c r="L139" i="1" s="1"/>
  <c r="F138" i="1"/>
  <c r="L138" i="1" s="1"/>
  <c r="F137" i="1"/>
  <c r="L137" i="1" s="1"/>
  <c r="F136" i="1"/>
  <c r="L136" i="1" s="1"/>
  <c r="F135" i="1"/>
  <c r="L135" i="1" s="1"/>
  <c r="F134" i="1"/>
  <c r="L134" i="1" s="1"/>
  <c r="F133" i="1"/>
  <c r="L133" i="1" s="1"/>
  <c r="F132" i="1"/>
  <c r="L132" i="1" s="1"/>
  <c r="F131" i="1"/>
  <c r="L131" i="1" s="1"/>
  <c r="F130" i="1"/>
  <c r="L130" i="1" s="1"/>
  <c r="F129" i="1"/>
  <c r="L129" i="1" s="1"/>
  <c r="F128" i="1"/>
  <c r="L128" i="1" s="1"/>
  <c r="F127" i="1"/>
  <c r="L127" i="1" s="1"/>
  <c r="F126" i="1"/>
  <c r="L126" i="1" s="1"/>
  <c r="F125" i="1"/>
  <c r="L125" i="1" s="1"/>
  <c r="F124" i="1"/>
  <c r="L124" i="1" s="1"/>
  <c r="F123" i="1"/>
  <c r="L123" i="1" s="1"/>
  <c r="F122" i="1"/>
  <c r="L122" i="1" s="1"/>
  <c r="F121" i="1"/>
  <c r="L121" i="1" s="1"/>
  <c r="F120" i="1"/>
  <c r="L120" i="1" s="1"/>
  <c r="F119" i="1"/>
  <c r="L119" i="1" s="1"/>
  <c r="F118" i="1"/>
  <c r="L118" i="1" s="1"/>
  <c r="F117" i="1"/>
  <c r="L117" i="1" s="1"/>
  <c r="F116" i="1"/>
  <c r="L116" i="1" s="1"/>
  <c r="F115" i="1"/>
  <c r="L115" i="1" s="1"/>
  <c r="F114" i="1"/>
  <c r="L114" i="1" s="1"/>
  <c r="F113" i="1"/>
  <c r="L113" i="1" s="1"/>
  <c r="F112" i="1"/>
  <c r="L112" i="1" s="1"/>
  <c r="F111" i="1"/>
  <c r="L111" i="1" s="1"/>
  <c r="F110" i="1"/>
  <c r="L110" i="1" s="1"/>
  <c r="F109" i="1"/>
  <c r="L109" i="1" s="1"/>
  <c r="F108" i="1"/>
  <c r="L108" i="1" s="1"/>
  <c r="F107" i="1"/>
  <c r="L107" i="1" s="1"/>
  <c r="F106" i="1"/>
  <c r="L106" i="1" s="1"/>
  <c r="F105" i="1"/>
  <c r="L105" i="1" s="1"/>
  <c r="F104" i="1"/>
  <c r="L104" i="1" s="1"/>
  <c r="F103" i="1"/>
  <c r="L103" i="1" s="1"/>
  <c r="F102" i="1"/>
  <c r="L102" i="1" s="1"/>
  <c r="F101" i="1"/>
  <c r="L101" i="1" s="1"/>
  <c r="F100" i="1"/>
  <c r="L100" i="1" s="1"/>
  <c r="F99" i="1"/>
  <c r="L99" i="1" s="1"/>
  <c r="F98" i="1"/>
  <c r="L98" i="1" s="1"/>
  <c r="F97" i="1"/>
  <c r="L97" i="1" s="1"/>
  <c r="F96" i="1"/>
  <c r="L96" i="1" s="1"/>
  <c r="F95" i="1"/>
  <c r="L95" i="1" s="1"/>
  <c r="F94" i="1"/>
  <c r="L94" i="1" s="1"/>
  <c r="F93" i="1"/>
  <c r="L93" i="1" s="1"/>
  <c r="F92" i="1"/>
  <c r="L92" i="1" s="1"/>
  <c r="F91" i="1"/>
  <c r="L91" i="1" s="1"/>
  <c r="F90" i="1"/>
  <c r="L90" i="1" s="1"/>
  <c r="F89" i="1"/>
  <c r="L89" i="1" s="1"/>
  <c r="F88" i="1"/>
  <c r="L88" i="1" s="1"/>
  <c r="F87" i="1"/>
  <c r="L87" i="1" s="1"/>
  <c r="F86" i="1"/>
  <c r="L86" i="1" s="1"/>
  <c r="F85" i="1"/>
  <c r="L85" i="1" s="1"/>
  <c r="F84" i="1"/>
  <c r="L84" i="1" s="1"/>
  <c r="F83" i="1"/>
  <c r="L83" i="1" s="1"/>
  <c r="F82" i="1"/>
  <c r="L82" i="1" s="1"/>
  <c r="F81" i="1"/>
  <c r="L81" i="1" s="1"/>
  <c r="F80" i="1"/>
  <c r="L80" i="1" s="1"/>
  <c r="F79" i="1"/>
  <c r="L79" i="1" s="1"/>
  <c r="F78" i="1"/>
  <c r="L78" i="1" s="1"/>
  <c r="F77" i="1"/>
  <c r="L77" i="1" s="1"/>
  <c r="F76" i="1"/>
  <c r="L76" i="1" s="1"/>
  <c r="F75" i="1"/>
  <c r="L75" i="1" s="1"/>
  <c r="F74" i="1"/>
  <c r="L74" i="1" s="1"/>
  <c r="F73" i="1"/>
  <c r="L73" i="1" s="1"/>
  <c r="F72" i="1"/>
  <c r="L72" i="1" s="1"/>
  <c r="F71" i="1"/>
  <c r="L71" i="1" s="1"/>
  <c r="F70" i="1"/>
  <c r="L70" i="1" s="1"/>
  <c r="F69" i="1"/>
  <c r="L69" i="1" s="1"/>
  <c r="F68" i="1"/>
  <c r="L68" i="1" s="1"/>
  <c r="F67" i="1"/>
  <c r="L67" i="1" s="1"/>
  <c r="F66" i="1"/>
  <c r="L66" i="1" s="1"/>
  <c r="F65" i="1"/>
  <c r="L65" i="1" s="1"/>
  <c r="F64" i="1"/>
  <c r="L64" i="1" s="1"/>
  <c r="F63" i="1"/>
  <c r="L63" i="1" s="1"/>
  <c r="F62" i="1"/>
  <c r="L62" i="1" s="1"/>
  <c r="F61" i="1"/>
  <c r="L61" i="1" s="1"/>
  <c r="F60" i="1"/>
  <c r="L60" i="1" s="1"/>
  <c r="F59" i="1"/>
  <c r="L59" i="1" s="1"/>
  <c r="F58" i="1"/>
  <c r="L58" i="1" s="1"/>
  <c r="F57" i="1"/>
  <c r="L57" i="1" s="1"/>
  <c r="F56" i="1"/>
  <c r="L56" i="1" s="1"/>
  <c r="F55" i="1"/>
  <c r="L55" i="1" s="1"/>
  <c r="F54" i="1"/>
  <c r="L54" i="1" s="1"/>
  <c r="F53" i="1"/>
  <c r="L53" i="1" s="1"/>
  <c r="F52" i="1"/>
  <c r="L52" i="1" s="1"/>
  <c r="F51" i="1"/>
  <c r="L51" i="1" s="1"/>
  <c r="F50" i="1"/>
  <c r="L50" i="1" s="1"/>
  <c r="F49" i="1"/>
  <c r="L49" i="1" s="1"/>
  <c r="F48" i="1"/>
  <c r="L48" i="1" s="1"/>
  <c r="F47" i="1"/>
  <c r="L47" i="1" s="1"/>
  <c r="F46" i="1"/>
  <c r="L46" i="1" s="1"/>
  <c r="F45" i="1"/>
  <c r="L45" i="1" s="1"/>
  <c r="F44" i="1"/>
  <c r="L44" i="1" s="1"/>
  <c r="F43" i="1"/>
  <c r="L43" i="1" s="1"/>
  <c r="F42" i="1"/>
  <c r="L42" i="1" s="1"/>
  <c r="F41" i="1"/>
  <c r="L41" i="1" s="1"/>
  <c r="F40" i="1"/>
  <c r="L40" i="1" s="1"/>
  <c r="F39" i="1"/>
  <c r="L39" i="1" s="1"/>
  <c r="F38" i="1"/>
  <c r="L38" i="1" s="1"/>
  <c r="F37" i="1"/>
  <c r="L37" i="1" s="1"/>
  <c r="F36" i="1"/>
  <c r="L36" i="1" s="1"/>
  <c r="F35" i="1"/>
  <c r="L35" i="1" s="1"/>
  <c r="F34" i="1"/>
  <c r="L34" i="1" s="1"/>
  <c r="F33" i="1"/>
  <c r="L33" i="1" s="1"/>
  <c r="F32" i="1"/>
  <c r="L32" i="1" s="1"/>
  <c r="F31" i="1"/>
  <c r="L31" i="1" s="1"/>
  <c r="F30" i="1"/>
  <c r="L30" i="1" s="1"/>
  <c r="F29" i="1"/>
  <c r="L29" i="1" s="1"/>
  <c r="F28" i="1"/>
  <c r="L28" i="1" s="1"/>
  <c r="F27" i="1"/>
  <c r="L27" i="1" s="1"/>
  <c r="F26" i="1"/>
  <c r="L26" i="1" s="1"/>
  <c r="F25" i="1"/>
  <c r="L25" i="1" s="1"/>
  <c r="F24" i="1"/>
  <c r="L24" i="1" s="1"/>
  <c r="F23" i="1"/>
  <c r="L23" i="1" s="1"/>
  <c r="F22" i="1"/>
  <c r="L22" i="1" s="1"/>
  <c r="F21" i="1"/>
  <c r="L21" i="1" s="1"/>
  <c r="F20" i="1"/>
  <c r="L20" i="1" s="1"/>
  <c r="F19" i="1"/>
  <c r="L19" i="1" s="1"/>
  <c r="F18" i="1"/>
  <c r="L18" i="1" s="1"/>
  <c r="F17" i="1"/>
  <c r="L17" i="1" s="1"/>
  <c r="F16" i="1"/>
  <c r="L16" i="1" s="1"/>
  <c r="F15" i="1"/>
  <c r="L15" i="1" s="1"/>
  <c r="F14" i="1"/>
  <c r="L14" i="1" s="1"/>
  <c r="F13" i="1"/>
  <c r="L13" i="1" s="1"/>
  <c r="F12" i="1"/>
  <c r="L12" i="1" s="1"/>
  <c r="F11" i="1"/>
  <c r="L11" i="1" s="1"/>
  <c r="F10" i="1"/>
  <c r="L10" i="1" s="1"/>
  <c r="F9" i="1"/>
  <c r="L9" i="1" s="1"/>
  <c r="F8" i="1"/>
  <c r="L8" i="1" s="1"/>
  <c r="F7" i="1"/>
  <c r="L7" i="1" s="1"/>
  <c r="F6" i="1"/>
  <c r="L6" i="1" s="1"/>
  <c r="F5" i="1"/>
  <c r="L5" i="1" s="1"/>
  <c r="F4" i="1"/>
  <c r="L4" i="1" s="1"/>
  <c r="F3" i="1"/>
  <c r="L3" i="1" s="1"/>
  <c r="F2" i="1"/>
  <c r="L2" i="1" s="1"/>
</calcChain>
</file>

<file path=xl/sharedStrings.xml><?xml version="1.0" encoding="utf-8"?>
<sst xmlns="http://schemas.openxmlformats.org/spreadsheetml/2006/main" count="165" uniqueCount="165">
  <si>
    <t>Tarih</t>
  </si>
  <si>
    <t>DIŞ VARLIKLAR</t>
  </si>
  <si>
    <t>TOPLAM DVZ. YÜKÜMLÜLÜKLERİ</t>
  </si>
  <si>
    <t>Kamu Kurum Mevduatı</t>
  </si>
  <si>
    <t>Net Altın ve Dvz Rezervleri</t>
  </si>
  <si>
    <t>TOPLAM DVZ SWAP</t>
  </si>
  <si>
    <t>1 AYA KADAR</t>
  </si>
  <si>
    <t>2-3 AY ARASI</t>
  </si>
  <si>
    <t>4AY-1 YIL ARASI</t>
  </si>
  <si>
    <t>ALTIN SWAP</t>
  </si>
  <si>
    <t>Swap Hariç Net Rezervler</t>
  </si>
  <si>
    <t>2008-04</t>
  </si>
  <si>
    <t>2008-05</t>
  </si>
  <si>
    <t>2008-06</t>
  </si>
  <si>
    <t>2008-07</t>
  </si>
  <si>
    <t>2008-08</t>
  </si>
  <si>
    <t>2008-09</t>
  </si>
  <si>
    <t>2008-10</t>
  </si>
  <si>
    <t>2008-11</t>
  </si>
  <si>
    <t>2008-12</t>
  </si>
  <si>
    <t>2009-01</t>
  </si>
  <si>
    <t>2009-02</t>
  </si>
  <si>
    <t>2009-03</t>
  </si>
  <si>
    <t>2009-04</t>
  </si>
  <si>
    <t>2009-05</t>
  </si>
  <si>
    <t>2009-06</t>
  </si>
  <si>
    <t>2009-07</t>
  </si>
  <si>
    <t>2009-08</t>
  </si>
  <si>
    <t>2009-09</t>
  </si>
  <si>
    <t>2009-10</t>
  </si>
  <si>
    <t>2009-11</t>
  </si>
  <si>
    <t>2009-12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</si>
  <si>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</si>
  <si>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</si>
  <si>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</si>
  <si>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</si>
  <si>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</si>
  <si>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</si>
  <si>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</si>
  <si>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</si>
  <si>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</si>
  <si>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2010-10</t>
  </si>
  <si>
    <t>2010-11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</si>
  <si>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</si>
  <si>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</si>
  <si>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</si>
  <si>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</si>
  <si>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</si>
  <si>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</si>
  <si>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</si>
  <si>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</si>
  <si>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</si>
  <si>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</si>
  <si>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</si>
  <si>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2011-11</t>
  </si>
  <si>
    <t>2011-12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</si>
  <si>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</si>
  <si>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</si>
  <si>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</si>
  <si>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</si>
  <si>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</si>
  <si>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</si>
  <si>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</si>
  <si>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</si>
  <si>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</si>
  <si>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</si>
  <si>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</si>
  <si>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</si>
  <si>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2013-01</t>
  </si>
  <si>
    <t>2013-02</t>
  </si>
  <si>
    <t>2013-03</t>
  </si>
  <si>
    <t>2013-04</t>
  </si>
  <si>
    <t>2013-05</t>
  </si>
  <si>
    <t>2013-06</t>
  </si>
  <si>
    <t>2013-07</t>
  </si>
  <si>
    <t>2013-08</t>
  </si>
  <si>
    <t>2013-09</t>
  </si>
  <si>
    <t>2013-10</t>
  </si>
  <si>
    <t>2013-11</t>
  </si>
  <si>
    <t>2013-12</t>
  </si>
  <si>
    <t>2014-01</t>
  </si>
  <si>
    <t>2014-02</t>
  </si>
  <si>
    <t>2014-03</t>
  </si>
  <si>
    <t>2014-04</t>
  </si>
  <si>
    <t>2014-05</t>
  </si>
  <si>
    <t>2014-06</t>
  </si>
  <si>
    <t>2014-07</t>
  </si>
  <si>
    <t>2014-08</t>
  </si>
  <si>
    <t>2014-09</t>
  </si>
  <si>
    <t>2014-10</t>
  </si>
  <si>
    <t>2014-11</t>
  </si>
  <si>
    <t>2014-12</t>
  </si>
  <si>
    <t>2015-01</t>
  </si>
  <si>
    <t>2015-02</t>
  </si>
  <si>
    <t>2015-03</t>
  </si>
  <si>
    <t>2015-04</t>
  </si>
  <si>
    <t>2015-05</t>
  </si>
  <si>
    <t>2015-06</t>
  </si>
  <si>
    <t>2015-07</t>
  </si>
  <si>
    <t>2015-08</t>
  </si>
  <si>
    <t>2015-09</t>
  </si>
  <si>
    <t>2015-10</t>
  </si>
  <si>
    <t>2015-11</t>
  </si>
  <si>
    <t>2015-12</t>
  </si>
  <si>
    <t>2016-01</t>
  </si>
  <si>
    <t>2016-02</t>
  </si>
  <si>
    <t>2016-03</t>
  </si>
  <si>
    <t>2016-04</t>
  </si>
  <si>
    <t>2016-05</t>
  </si>
  <si>
    <t>2016-06</t>
  </si>
  <si>
    <t>2016-07</t>
  </si>
  <si>
    <t>2016-08</t>
  </si>
  <si>
    <t>2016-09</t>
  </si>
  <si>
    <t>2016-10</t>
  </si>
  <si>
    <t>2016-11</t>
  </si>
  <si>
    <t>2016-12</t>
  </si>
  <si>
    <t>2017-01</t>
  </si>
  <si>
    <t>2017-02</t>
  </si>
  <si>
    <t>2017-03</t>
  </si>
  <si>
    <t>2017-04</t>
  </si>
  <si>
    <t>2017-05</t>
  </si>
  <si>
    <t>2017-06</t>
  </si>
  <si>
    <t>2017-07</t>
  </si>
  <si>
    <t>2017-08</t>
  </si>
  <si>
    <t>2017-09</t>
  </si>
  <si>
    <t>2017-10</t>
  </si>
  <si>
    <t>2017-11</t>
  </si>
  <si>
    <t>2017-12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</si>
  <si>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</si>
  <si>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</si>
  <si>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</si>
  <si>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</si>
  <si>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</si>
  <si>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</si>
  <si>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</si>
  <si>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</si>
  <si>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</si>
  <si>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</si>
  <si>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2018-11</t>
  </si>
  <si>
    <t>2018-12</t>
  </si>
  <si>
    <t>2019-01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</si>
  <si>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</si>
  <si>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</si>
  <si>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</si>
  <si>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</si>
  <si>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</si>
  <si>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</si>
  <si>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</si>
  <si>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</si>
  <si>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</si>
  <si>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</si>
  <si>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</si>
  <si>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</si>
  <si>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</si>
  <si>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</si>
  <si>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</si>
  <si>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</si>
  <si>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</si>
  <si>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</si>
  <si>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</si>
  <si>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</si>
  <si>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</si>
  <si>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</si>
  <si>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</si>
  <si>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MB KUR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</si>
</sst>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4" x14ac:knownFonts="1">
    <font>
      <sz val="11"/>
      <color theme="1"/>
      <name val="Calibri"/>
      <family val="2"/>
      <charset val="162"/>
      <scheme val="minor"/>
    </font>
    <font>
      <b/>
      <sz val="11"/>
      <color rgb="FF000000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4" fontId="2" fillId="0" borderId="0" xfId="0" applyNumberFormat="1" applyFont="1" applyAlignment="1">
      <alignment horizontal="center"/>
    </xf>
    <xf numFmtId="0" fontId="2" fillId="0" borderId="0" xfId="0" applyFont="1" applyFill="1"/>
    <xf numFmtId="4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3" fontId="3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40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4000"/>
              <a:t>Swap Hariç TCMB Net Rezervler (milyon USD)</a:t>
            </a:r>
          </a:p>
        </c:rich>
      </c:tx>
      <c:layout>
        <c:manualLayout>
          <c:xMode val="edge"/>
          <c:yMode val="edge"/>
          <c:x val="0.19379460642432403"/>
          <c:y val="8.12997491888613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40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>
        <c:manualLayout>
          <c:layoutTarget val="inner"/>
          <c:xMode val="edge"/>
          <c:yMode val="edge"/>
          <c:x val="0.11552053532931872"/>
          <c:y val="0.11059916530867785"/>
          <c:w val="0.83237872669614821"/>
          <c:h val="0.76523366485878264"/>
        </c:manualLayout>
      </c:layout>
      <c:lineChart>
        <c:grouping val="standard"/>
        <c:varyColors val="0"/>
        <c:ser>
          <c:idx val="0"/>
          <c:order val="0"/>
          <c:tx>
            <c:v>Net Rezerv</c:v>
          </c:tx>
          <c:spPr>
            <a:ln w="88900" cap="rnd">
              <a:solidFill>
                <a:srgbClr val="FFFF00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dLbl>
              <c:idx val="48"/>
              <c:layout>
                <c:manualLayout>
                  <c:x val="-2.6143785282220139E-2"/>
                  <c:y val="2.99962469262704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8D7-4E75-939A-EC5F88F8A360}"/>
                </c:ext>
              </c:extLst>
            </c:dLbl>
            <c:dLbl>
              <c:idx val="49"/>
              <c:layout>
                <c:manualLayout>
                  <c:x val="-1.1719627885133298E-2"/>
                  <c:y val="-3.7495308657838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8D7-4E75-939A-EC5F88F8A36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'TCMB Swap Hariç Net Rezervler'!$A$105:$A$154</c:f>
              <c:strCache>
                <c:ptCount val="50"/>
                <c:pt idx="0">
                  <c:v>2016-11</c:v>
                </c:pt>
                <c:pt idx="1">
                  <c:v>2016-12</c:v>
                </c:pt>
                <c:pt idx="2">
                  <c:v>2017-01</c:v>
                </c:pt>
                <c:pt idx="3">
                  <c:v>2017-02</c:v>
                </c:pt>
                <c:pt idx="4">
                  <c:v>2017-03</c:v>
                </c:pt>
                <c:pt idx="5">
                  <c:v>2017-04</c:v>
                </c:pt>
                <c:pt idx="6">
                  <c:v>2017-05</c:v>
                </c:pt>
                <c:pt idx="7">
                  <c:v>2017-06</c:v>
                </c:pt>
                <c:pt idx="8">
                  <c:v>2017-07</c:v>
                </c:pt>
                <c:pt idx="9">
                  <c:v>2017-08</c:v>
                </c:pt>
                <c:pt idx="10">
                  <c:v>2017-09</c:v>
                </c:pt>
                <c:pt idx="11">
                  <c:v>2017-10</c:v>
                </c:pt>
                <c:pt idx="12">
                  <c:v>2017-11</c:v>
                </c:pt>
                <c:pt idx="13">
                  <c:v>2017-12</c:v>
                </c:pt>
                <c:pt idx="14">
                  <c:v>2018-01</c:v>
                </c:pt>
                <c:pt idx="15">
                  <c:v>2018-02</c:v>
                </c:pt>
                <c:pt idx="16">
                  <c:v>2018-03</c:v>
                </c:pt>
                <c:pt idx="17">
                  <c:v>2018-04</c:v>
                </c:pt>
                <c:pt idx="18">
                  <c:v>2018-05</c:v>
                </c:pt>
                <c:pt idx="19">
                  <c:v>2018-06</c:v>
                </c:pt>
                <c:pt idx="20">
                  <c:v>2018-07</c:v>
                </c:pt>
                <c:pt idx="21">
                  <c:v>2018-08</c:v>
                </c:pt>
                <c:pt idx="22">
                  <c:v>2018-09</c:v>
                </c:pt>
                <c:pt idx="23">
                  <c:v>2018-10</c:v>
                </c:pt>
                <c:pt idx="24">
                  <c:v>2018-11</c:v>
                </c:pt>
                <c:pt idx="25">
                  <c:v>2018-12</c:v>
                </c:pt>
                <c:pt idx="26">
                  <c:v>2019-01</c:v>
                </c:pt>
                <c:pt idx="27">
                  <c:v>2019-02</c:v>
                </c:pt>
                <c:pt idx="28">
                  <c:v>2019-03</c:v>
                </c:pt>
                <c:pt idx="29">
                  <c:v>2019-04</c:v>
                </c:pt>
                <c:pt idx="30">
                  <c:v>2019-05</c:v>
                </c:pt>
                <c:pt idx="31">
                  <c:v>2019-06</c:v>
                </c:pt>
                <c:pt idx="32">
                  <c:v>2019-07</c:v>
                </c:pt>
                <c:pt idx="33">
                  <c:v>2019-08</c:v>
                </c:pt>
                <c:pt idx="34">
                  <c:v>2019-09</c:v>
                </c:pt>
                <c:pt idx="35">
                  <c:v>2019-10</c:v>
                </c:pt>
                <c:pt idx="36">
                  <c:v>2019-11</c:v>
                </c:pt>
                <c:pt idx="37">
                  <c:v>2019-12</c:v>
                </c:pt>
                <c:pt idx="38">
                  <c:v>2020-01</c:v>
                </c:pt>
                <c:pt idx="39">
                  <c:v>2020-02</c:v>
                </c:pt>
                <c:pt idx="40">
                  <c:v>2020-03</c:v>
                </c:pt>
                <c:pt idx="41">
                  <c:v>2020-04</c:v>
                </c:pt>
                <c:pt idx="42">
                  <c:v>2020-05</c:v>
                </c:pt>
                <c:pt idx="43">
                  <c:v>2020-06</c:v>
                </c:pt>
                <c:pt idx="44">
                  <c:v>2020-07</c:v>
                </c:pt>
                <c:pt idx="45">
                  <c:v>2020-08</c:v>
                </c:pt>
                <c:pt idx="46">
                  <c:v>2020-09</c:v>
                </c:pt>
                <c:pt idx="47">
                  <c:v>2020-10</c:v>
                </c:pt>
                <c:pt idx="48">
                  <c:v>2020-11</c:v>
                </c:pt>
                <c:pt idx="49">
                  <c:v>2020-12</c:v>
                </c:pt>
              </c:strCache>
            </c:strRef>
          </c:cat>
          <c:val>
            <c:numRef>
              <c:f>'TCMB Swap Hariç Net Rezervler'!$L$105:$L$154</c:f>
              <c:numCache>
                <c:formatCode>#,##0</c:formatCode>
                <c:ptCount val="50"/>
                <c:pt idx="0">
                  <c:v>36659.435685253957</c:v>
                </c:pt>
                <c:pt idx="1">
                  <c:v>36509.717367914382</c:v>
                </c:pt>
                <c:pt idx="2">
                  <c:v>37257.660526041131</c:v>
                </c:pt>
                <c:pt idx="3">
                  <c:v>35136.449919179526</c:v>
                </c:pt>
                <c:pt idx="4">
                  <c:v>35014.209696036945</c:v>
                </c:pt>
                <c:pt idx="5">
                  <c:v>34276.228170755698</c:v>
                </c:pt>
                <c:pt idx="6">
                  <c:v>35818.059648729024</c:v>
                </c:pt>
                <c:pt idx="7">
                  <c:v>37144.644549627898</c:v>
                </c:pt>
                <c:pt idx="8">
                  <c:v>35407.012977445309</c:v>
                </c:pt>
                <c:pt idx="9">
                  <c:v>36074.228131357166</c:v>
                </c:pt>
                <c:pt idx="10">
                  <c:v>38265.321108622615</c:v>
                </c:pt>
                <c:pt idx="11">
                  <c:v>39043.79867374005</c:v>
                </c:pt>
                <c:pt idx="12">
                  <c:v>38055.78736868751</c:v>
                </c:pt>
                <c:pt idx="13">
                  <c:v>36521.974753306742</c:v>
                </c:pt>
                <c:pt idx="14">
                  <c:v>38031.995766635795</c:v>
                </c:pt>
                <c:pt idx="15">
                  <c:v>36648.890465995297</c:v>
                </c:pt>
                <c:pt idx="16">
                  <c:v>32442.737840746951</c:v>
                </c:pt>
                <c:pt idx="17">
                  <c:v>33605.921795978786</c:v>
                </c:pt>
                <c:pt idx="18">
                  <c:v>33390.261319534286</c:v>
                </c:pt>
                <c:pt idx="19">
                  <c:v>32252.581212160672</c:v>
                </c:pt>
                <c:pt idx="20">
                  <c:v>31172.058137154556</c:v>
                </c:pt>
                <c:pt idx="21">
                  <c:v>27793.273605669419</c:v>
                </c:pt>
                <c:pt idx="22">
                  <c:v>26267.52222149065</c:v>
                </c:pt>
                <c:pt idx="23">
                  <c:v>25260.213720268828</c:v>
                </c:pt>
                <c:pt idx="24">
                  <c:v>29012.905109489049</c:v>
                </c:pt>
                <c:pt idx="25">
                  <c:v>31605.097131669485</c:v>
                </c:pt>
                <c:pt idx="26">
                  <c:v>33227.296053504098</c:v>
                </c:pt>
                <c:pt idx="27">
                  <c:v>36600.491163406106</c:v>
                </c:pt>
                <c:pt idx="28">
                  <c:v>14165.732908720205</c:v>
                </c:pt>
                <c:pt idx="29">
                  <c:v>12899.541041125463</c:v>
                </c:pt>
                <c:pt idx="30">
                  <c:v>10344.42939140711</c:v>
                </c:pt>
                <c:pt idx="31">
                  <c:v>13553.040665915203</c:v>
                </c:pt>
                <c:pt idx="32">
                  <c:v>17975.621497424116</c:v>
                </c:pt>
                <c:pt idx="33">
                  <c:v>20122.431079077149</c:v>
                </c:pt>
                <c:pt idx="34">
                  <c:v>20495.998091569338</c:v>
                </c:pt>
                <c:pt idx="35">
                  <c:v>19275.583111064618</c:v>
                </c:pt>
                <c:pt idx="36">
                  <c:v>21664.991976241334</c:v>
                </c:pt>
                <c:pt idx="37">
                  <c:v>24130.926130433319</c:v>
                </c:pt>
                <c:pt idx="38">
                  <c:v>19297.926786790813</c:v>
                </c:pt>
                <c:pt idx="39">
                  <c:v>12153.813631419151</c:v>
                </c:pt>
                <c:pt idx="40">
                  <c:v>2985.2266728054019</c:v>
                </c:pt>
                <c:pt idx="41">
                  <c:v>-8040.993480161058</c:v>
                </c:pt>
                <c:pt idx="42">
                  <c:v>-17274.502989954926</c:v>
                </c:pt>
                <c:pt idx="43">
                  <c:v>-23264.957060594548</c:v>
                </c:pt>
                <c:pt idx="44">
                  <c:v>-25971.540016144842</c:v>
                </c:pt>
                <c:pt idx="45">
                  <c:v>-34029.163175906913</c:v>
                </c:pt>
                <c:pt idx="46">
                  <c:v>-39739.334656762294</c:v>
                </c:pt>
                <c:pt idx="47">
                  <c:v>-41193.15683835934</c:v>
                </c:pt>
                <c:pt idx="48">
                  <c:v>-42814.603334402054</c:v>
                </c:pt>
                <c:pt idx="49">
                  <c:v>-41237.151488318232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8D7-4E75-939A-EC5F88F8A3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45516048"/>
        <c:axId val="1845517296"/>
      </c:lineChart>
      <c:catAx>
        <c:axId val="1845516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845517296"/>
        <c:crosses val="autoZero"/>
        <c:auto val="1"/>
        <c:lblAlgn val="ctr"/>
        <c:lblOffset val="100"/>
        <c:noMultiLvlLbl val="0"/>
      </c:catAx>
      <c:valAx>
        <c:axId val="1845517296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,##0_ ;[Red]\-#,##0\ " sourceLinked="0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200" b="1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8455160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40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4000" b="1" i="0" baseline="0">
                <a:effectLst>
                  <a:outerShdw blurRad="50800" dist="38100" dir="5400000" algn="t" rotWithShape="0">
                    <a:srgbClr val="000000">
                      <a:alpha val="40000"/>
                    </a:srgbClr>
                  </a:outerShdw>
                </a:effectLst>
              </a:rPr>
              <a:t>Swap Hariç TCMB Net Rezervler (milyon USD)</a:t>
            </a:r>
            <a:endParaRPr lang="tr-TR" sz="4000">
              <a:effectLst/>
            </a:endParaRPr>
          </a:p>
        </c:rich>
      </c:tx>
      <c:layout>
        <c:manualLayout>
          <c:xMode val="edge"/>
          <c:yMode val="edge"/>
          <c:x val="0.19658748822100514"/>
          <c:y val="2.96296296296296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40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>
        <c:manualLayout>
          <c:layoutTarget val="inner"/>
          <c:xMode val="edge"/>
          <c:yMode val="edge"/>
          <c:x val="8.5644275197777536E-2"/>
          <c:y val="0.14821238456304073"/>
          <c:w val="0.89209068519614232"/>
          <c:h val="0.75458765432098762"/>
        </c:manualLayout>
      </c:layout>
      <c:lineChart>
        <c:grouping val="standard"/>
        <c:varyColors val="0"/>
        <c:ser>
          <c:idx val="0"/>
          <c:order val="0"/>
          <c:tx>
            <c:v>Net Rezerv</c:v>
          </c:tx>
          <c:spPr>
            <a:ln w="88900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E31-4430-93BC-1CC3FC6882F9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E31-4430-93BC-1CC3FC6882F9}"/>
                </c:ext>
              </c:extLst>
            </c:dLbl>
            <c:dLbl>
              <c:idx val="2"/>
              <c:layout>
                <c:manualLayout>
                  <c:x val="-2.3121387283237024E-2"/>
                  <c:y val="-2.57868759492413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E31-4430-93BC-1CC3FC6882F9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E31-4430-93BC-1CC3FC6882F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E31-4430-93BC-1CC3FC6882F9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E31-4430-93BC-1CC3FC6882F9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E31-4430-93BC-1CC3FC6882F9}"/>
                </c:ext>
              </c:extLst>
            </c:dLbl>
            <c:dLbl>
              <c:idx val="7"/>
              <c:layout>
                <c:manualLayout>
                  <c:x val="-2.0552344251766216E-2"/>
                  <c:y val="3.0337501116754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9E31-4430-93BC-1CC3FC6882F9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E31-4430-93BC-1CC3FC6882F9}"/>
                </c:ext>
              </c:extLst>
            </c:dLbl>
            <c:dLbl>
              <c:idx val="9"/>
              <c:layout>
                <c:manualLayout>
                  <c:x val="-1.7126953543138515E-3"/>
                  <c:y val="-2.42700008934036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9E31-4430-93BC-1CC3FC6882F9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E31-4430-93BC-1CC3FC6882F9}"/>
                </c:ext>
              </c:extLst>
            </c:dLbl>
            <c:dLbl>
              <c:idx val="12"/>
              <c:layout>
                <c:manualLayout>
                  <c:x val="-2.8259473346178423E-2"/>
                  <c:y val="3.3371251228429807E-2"/>
                </c:manualLayout>
              </c:layout>
              <c:spPr>
                <a:solidFill>
                  <a:srgbClr val="FFFF0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800" b="1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r-T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9E31-4430-93BC-1CC3FC6882F9}"/>
                </c:ext>
              </c:extLst>
            </c:dLbl>
            <c:spPr>
              <a:solidFill>
                <a:srgbClr val="FFFF0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solidFill>
                      <a:schemeClr val="accent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('TCMB Swap Hariç Net Rezervler'!$A$10,'TCMB Swap Hariç Net Rezervler'!$A$22,'TCMB Swap Hariç Net Rezervler'!$A$34,'TCMB Swap Hariç Net Rezervler'!$A$46,'TCMB Swap Hariç Net Rezervler'!$A$58,'TCMB Swap Hariç Net Rezervler'!$A$70,'TCMB Swap Hariç Net Rezervler'!$A$82,'TCMB Swap Hariç Net Rezervler'!$A$94,'TCMB Swap Hariç Net Rezervler'!$A$106,'TCMB Swap Hariç Net Rezervler'!$A$118,'TCMB Swap Hariç Net Rezervler'!$A$130,'TCMB Swap Hariç Net Rezervler'!$A$142,'TCMB Swap Hariç Net Rezervler'!$A$154)</c:f>
              <c:strCache>
                <c:ptCount val="13"/>
                <c:pt idx="0">
                  <c:v>2008-12</c:v>
                </c:pt>
                <c:pt idx="1">
                  <c:v>2009-12</c:v>
                </c:pt>
                <c:pt idx="2">
                  <c:v>2010-12</c:v>
                </c:pt>
                <c:pt idx="3">
                  <c:v>2011-12</c:v>
                </c:pt>
                <c:pt idx="4">
                  <c:v>2012-12</c:v>
                </c:pt>
                <c:pt idx="5">
                  <c:v>2013-12</c:v>
                </c:pt>
                <c:pt idx="6">
                  <c:v>2014-12</c:v>
                </c:pt>
                <c:pt idx="7">
                  <c:v>2015-12</c:v>
                </c:pt>
                <c:pt idx="8">
                  <c:v>2016-12</c:v>
                </c:pt>
                <c:pt idx="9">
                  <c:v>2017-12</c:v>
                </c:pt>
                <c:pt idx="10">
                  <c:v>2018-12</c:v>
                </c:pt>
                <c:pt idx="11">
                  <c:v>2019-12</c:v>
                </c:pt>
                <c:pt idx="12">
                  <c:v>2020-12</c:v>
                </c:pt>
              </c:strCache>
            </c:strRef>
          </c:cat>
          <c:val>
            <c:numRef>
              <c:f>('TCMB Swap Hariç Net Rezervler'!$L$10,'TCMB Swap Hariç Net Rezervler'!$L$22,'TCMB Swap Hariç Net Rezervler'!$L$34,'TCMB Swap Hariç Net Rezervler'!$L$46,'TCMB Swap Hariç Net Rezervler'!$L$58,'TCMB Swap Hariç Net Rezervler'!$L$70,'TCMB Swap Hariç Net Rezervler'!$L$82,'TCMB Swap Hariç Net Rezervler'!$L$94,'TCMB Swap Hariç Net Rezervler'!$L$106,'TCMB Swap Hariç Net Rezervler'!$L$118,'TCMB Swap Hariç Net Rezervler'!$L$130,'TCMB Swap Hariç Net Rezervler'!$L$142,'TCMB Swap Hariç Net Rezervler'!$L$154)</c:f>
              <c:numCache>
                <c:formatCode>#,##0</c:formatCode>
                <c:ptCount val="13"/>
                <c:pt idx="0">
                  <c:v>47036.53243404087</c:v>
                </c:pt>
                <c:pt idx="1">
                  <c:v>47834.111044696816</c:v>
                </c:pt>
                <c:pt idx="2">
                  <c:v>55127.93661060802</c:v>
                </c:pt>
                <c:pt idx="3">
                  <c:v>46333.274062418044</c:v>
                </c:pt>
                <c:pt idx="4">
                  <c:v>48800.636710422979</c:v>
                </c:pt>
                <c:pt idx="5">
                  <c:v>44464.333973668181</c:v>
                </c:pt>
                <c:pt idx="6">
                  <c:v>42588.184915261547</c:v>
                </c:pt>
                <c:pt idx="7">
                  <c:v>29675.714678772871</c:v>
                </c:pt>
                <c:pt idx="8">
                  <c:v>36509.717367914382</c:v>
                </c:pt>
                <c:pt idx="9">
                  <c:v>36521.974753306742</c:v>
                </c:pt>
                <c:pt idx="10">
                  <c:v>31605.097131669485</c:v>
                </c:pt>
                <c:pt idx="11">
                  <c:v>24130.926130433319</c:v>
                </c:pt>
                <c:pt idx="12">
                  <c:v>-41237.151488318232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9E31-4430-93BC-1CC3FC6882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1626704"/>
        <c:axId val="1071627120"/>
      </c:lineChart>
      <c:catAx>
        <c:axId val="1071626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071627120"/>
        <c:crosses val="autoZero"/>
        <c:auto val="1"/>
        <c:lblAlgn val="ctr"/>
        <c:lblOffset val="100"/>
        <c:noMultiLvlLbl val="0"/>
      </c:catAx>
      <c:valAx>
        <c:axId val="1071627120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,##0_ ;[Red]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1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0716267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157</xdr:row>
      <xdr:rowOff>0</xdr:rowOff>
    </xdr:from>
    <xdr:to>
      <xdr:col>11</xdr:col>
      <xdr:colOff>361953</xdr:colOff>
      <xdr:row>201</xdr:row>
      <xdr:rowOff>85726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647700</xdr:colOff>
      <xdr:row>203</xdr:row>
      <xdr:rowOff>47625</xdr:rowOff>
    </xdr:from>
    <xdr:to>
      <xdr:col>11</xdr:col>
      <xdr:colOff>400050</xdr:colOff>
      <xdr:row>247</xdr:row>
      <xdr:rowOff>38101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Emre%20De&#287;irmencio&#287;lu_master/+%20Hesaplama/Yield%20Curve_org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ing"/>
      <sheetName val="inşaat maliyet endeksi"/>
      <sheetName val="inşaat kredileri"/>
      <sheetName val="Konut - ipotekli satış ve fiyat"/>
      <sheetName val="altın - konut endeksi"/>
      <sheetName val="PMI"/>
      <sheetName val="Sanayi Üretimi"/>
      <sheetName val="ODD - araç satış"/>
      <sheetName val="Haftalık Para &amp; Banka"/>
      <sheetName val="Gerçek Kişi Altın Depo Hesaplar"/>
      <sheetName val="TCMB Rezervler"/>
      <sheetName val="TCMB net rezervler"/>
      <sheetName val="DTH vs Mevduat Faizi"/>
      <sheetName val="faiz ve dth"/>
      <sheetName val="Menkul Kıymet İstatistikleri"/>
      <sheetName val="kısa vadeli dış borç stoku"/>
      <sheetName val="TCMB iç varlıklar"/>
      <sheetName val="TCMB tahvil alımı"/>
      <sheetName val="kamu döviz açık pozisyonu"/>
      <sheetName val="yaşam memnuniyet anketi"/>
      <sheetName val="evlenme boşanma"/>
      <sheetName val="güven endeksleri"/>
      <sheetName val="TÜFE beklenti anketi"/>
      <sheetName val="enflasyon hedefi"/>
      <sheetName val="enflasyon"/>
      <sheetName val="ürün grupları"/>
      <sheetName val="Gıda Fiyatları Dünya"/>
      <sheetName val="TL'nin alım gücü"/>
      <sheetName val="En yüksek enflasyon "/>
      <sheetName val="DXY, VIX, US 10YY"/>
      <sheetName val="CB POLICY RATES"/>
      <sheetName val="KKTCMB faiz oranları"/>
      <sheetName val="bankaya göre kredi büyüme hızı"/>
      <sheetName val="kredi büyüme hızı"/>
      <sheetName val="mevduat vs kredi faiz oranları"/>
      <sheetName val="uluslararası yatırım pozisyonu"/>
      <sheetName val="bütçe"/>
      <sheetName val="hazine nakit dengesi"/>
      <sheetName val="Cari Açık"/>
      <sheetName val="işsizlik"/>
      <sheetName val="GDP"/>
      <sheetName val="Özel Sektör Kredi Borcu"/>
      <sheetName val="Tarım'ın GSYIH payı"/>
      <sheetName val="finans kesimi dışı FX borç"/>
      <sheetName val="EX-IM Basket"/>
      <sheetName val="UYP"/>
      <sheetName val="reel efektif TÜFE dvz kuru"/>
      <sheetName val="KAPASİTE KULLANIMI"/>
      <sheetName val="basın özgürlüğü"/>
      <sheetName val="WJP - rule of law"/>
      <sheetName val="corruption index"/>
      <sheetName val="ihracatın ithalatı karşılama %"/>
      <sheetName val="TGA"/>
      <sheetName val="mevduat BÖL kredi"/>
      <sheetName val="Bütçe Dengesi"/>
      <sheetName val="iç borç çevirme rasyosu"/>
      <sheetName val="EU stat"/>
      <sheetName val="munzam"/>
      <sheetName val="brl huf zar try"/>
      <sheetName val="Emerging döviz karşılaştırma"/>
      <sheetName val="kktc mb 3 aylık"/>
      <sheetName val="OV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0">
          <cell r="A10" t="str">
            <v>2008-12</v>
          </cell>
          <cell r="L10">
            <v>47036.53243404087</v>
          </cell>
        </row>
        <row r="22">
          <cell r="A22" t="str">
            <v>2009-12</v>
          </cell>
          <cell r="L22">
            <v>47834.111044696816</v>
          </cell>
        </row>
        <row r="34">
          <cell r="A34" t="str">
            <v>2010-12</v>
          </cell>
          <cell r="L34">
            <v>55127.93661060802</v>
          </cell>
        </row>
        <row r="46">
          <cell r="A46" t="str">
            <v>2011-12</v>
          </cell>
          <cell r="L46">
            <v>46333.274062418044</v>
          </cell>
        </row>
        <row r="58">
          <cell r="A58" t="str">
            <v>2012-12</v>
          </cell>
          <cell r="L58">
            <v>48800.636710422979</v>
          </cell>
        </row>
        <row r="70">
          <cell r="A70" t="str">
            <v>2013-12</v>
          </cell>
          <cell r="L70">
            <v>44464.333973668181</v>
          </cell>
        </row>
        <row r="82">
          <cell r="A82" t="str">
            <v>2014-12</v>
          </cell>
          <cell r="L82">
            <v>42588.184915261547</v>
          </cell>
        </row>
        <row r="94">
          <cell r="A94" t="str">
            <v>2015-12</v>
          </cell>
          <cell r="L94">
            <v>29675.714678772871</v>
          </cell>
        </row>
        <row r="105">
          <cell r="A105" t="str">
            <v>2016-11</v>
          </cell>
          <cell r="L105">
            <v>36659.435685253957</v>
          </cell>
        </row>
        <row r="106">
          <cell r="A106" t="str">
            <v>2016-12</v>
          </cell>
          <cell r="L106">
            <v>36509.717367914382</v>
          </cell>
        </row>
        <row r="107">
          <cell r="A107" t="str">
            <v>2017-01</v>
          </cell>
          <cell r="L107">
            <v>37257.660526041131</v>
          </cell>
        </row>
        <row r="108">
          <cell r="A108" t="str">
            <v>2017-02</v>
          </cell>
          <cell r="L108">
            <v>35136.449919179526</v>
          </cell>
        </row>
        <row r="109">
          <cell r="A109" t="str">
            <v>2017-03</v>
          </cell>
          <cell r="L109">
            <v>35014.209696036945</v>
          </cell>
        </row>
        <row r="110">
          <cell r="A110" t="str">
            <v>2017-04</v>
          </cell>
          <cell r="L110">
            <v>34276.228170755698</v>
          </cell>
        </row>
        <row r="111">
          <cell r="A111" t="str">
            <v>2017-05</v>
          </cell>
          <cell r="L111">
            <v>35818.059648729024</v>
          </cell>
        </row>
        <row r="112">
          <cell r="A112" t="str">
            <v>2017-06</v>
          </cell>
          <cell r="L112">
            <v>37144.644549627898</v>
          </cell>
        </row>
        <row r="113">
          <cell r="A113" t="str">
            <v>2017-07</v>
          </cell>
          <cell r="L113">
            <v>35407.012977445309</v>
          </cell>
        </row>
        <row r="114">
          <cell r="A114" t="str">
            <v>2017-08</v>
          </cell>
          <cell r="L114">
            <v>36074.228131357166</v>
          </cell>
        </row>
        <row r="115">
          <cell r="A115" t="str">
            <v>2017-09</v>
          </cell>
          <cell r="L115">
            <v>38265.321108622615</v>
          </cell>
        </row>
        <row r="116">
          <cell r="A116" t="str">
            <v>2017-10</v>
          </cell>
          <cell r="L116">
            <v>39043.79867374005</v>
          </cell>
        </row>
        <row r="117">
          <cell r="A117" t="str">
            <v>2017-11</v>
          </cell>
          <cell r="L117">
            <v>38055.78736868751</v>
          </cell>
        </row>
        <row r="118">
          <cell r="A118" t="str">
            <v>2017-12</v>
          </cell>
          <cell r="L118">
            <v>36521.974753306742</v>
          </cell>
        </row>
        <row r="119">
          <cell r="A119" t="str">
            <v>2018-01</v>
          </cell>
          <cell r="L119">
            <v>38031.995766635795</v>
          </cell>
        </row>
        <row r="120">
          <cell r="A120" t="str">
            <v>2018-02</v>
          </cell>
          <cell r="L120">
            <v>36648.890465995297</v>
          </cell>
        </row>
        <row r="121">
          <cell r="A121" t="str">
            <v>2018-03</v>
          </cell>
          <cell r="L121">
            <v>32442.737840746951</v>
          </cell>
        </row>
        <row r="122">
          <cell r="A122" t="str">
            <v>2018-04</v>
          </cell>
          <cell r="L122">
            <v>33605.921795978786</v>
          </cell>
        </row>
        <row r="123">
          <cell r="A123" t="str">
            <v>2018-05</v>
          </cell>
          <cell r="L123">
            <v>33390.261319534286</v>
          </cell>
        </row>
        <row r="124">
          <cell r="A124" t="str">
            <v>2018-06</v>
          </cell>
          <cell r="L124">
            <v>32252.581212160672</v>
          </cell>
        </row>
        <row r="125">
          <cell r="A125" t="str">
            <v>2018-07</v>
          </cell>
          <cell r="L125">
            <v>31172.058137154556</v>
          </cell>
        </row>
        <row r="126">
          <cell r="A126" t="str">
            <v>2018-08</v>
          </cell>
          <cell r="L126">
            <v>27793.273605669419</v>
          </cell>
        </row>
        <row r="127">
          <cell r="A127" t="str">
            <v>2018-09</v>
          </cell>
          <cell r="L127">
            <v>26267.52222149065</v>
          </cell>
        </row>
        <row r="128">
          <cell r="A128" t="str">
            <v>2018-10</v>
          </cell>
          <cell r="L128">
            <v>25260.213720268828</v>
          </cell>
        </row>
        <row r="129">
          <cell r="A129" t="str">
            <v>2018-11</v>
          </cell>
          <cell r="L129">
            <v>29012.905109489049</v>
          </cell>
        </row>
        <row r="130">
          <cell r="A130" t="str">
            <v>2018-12</v>
          </cell>
          <cell r="L130">
            <v>31605.097131669485</v>
          </cell>
        </row>
        <row r="131">
          <cell r="A131" t="str">
            <v>2019-01</v>
          </cell>
          <cell r="L131">
            <v>33227.296053504098</v>
          </cell>
        </row>
        <row r="132">
          <cell r="A132" t="str">
            <v>2019-02</v>
          </cell>
          <cell r="L132">
            <v>36600.491163406106</v>
          </cell>
        </row>
        <row r="133">
          <cell r="A133" t="str">
            <v>2019-03</v>
          </cell>
          <cell r="L133">
            <v>14165.732908720205</v>
          </cell>
        </row>
        <row r="134">
          <cell r="A134" t="str">
            <v>2019-04</v>
          </cell>
          <cell r="L134">
            <v>12899.541041125463</v>
          </cell>
        </row>
        <row r="135">
          <cell r="A135" t="str">
            <v>2019-05</v>
          </cell>
          <cell r="L135">
            <v>10344.42939140711</v>
          </cell>
        </row>
        <row r="136">
          <cell r="A136" t="str">
            <v>2019-06</v>
          </cell>
          <cell r="L136">
            <v>13553.040665915203</v>
          </cell>
        </row>
        <row r="137">
          <cell r="A137" t="str">
            <v>2019-07</v>
          </cell>
          <cell r="L137">
            <v>17975.621497424116</v>
          </cell>
        </row>
        <row r="138">
          <cell r="A138" t="str">
            <v>2019-08</v>
          </cell>
          <cell r="L138">
            <v>20122.431079077149</v>
          </cell>
        </row>
        <row r="139">
          <cell r="A139" t="str">
            <v>2019-09</v>
          </cell>
          <cell r="L139">
            <v>20495.998091569338</v>
          </cell>
        </row>
        <row r="140">
          <cell r="A140" t="str">
            <v>2019-10</v>
          </cell>
          <cell r="L140">
            <v>19275.583111064618</v>
          </cell>
        </row>
        <row r="141">
          <cell r="A141" t="str">
            <v>2019-11</v>
          </cell>
          <cell r="L141">
            <v>21664.991976241334</v>
          </cell>
        </row>
        <row r="142">
          <cell r="A142" t="str">
            <v>2019-12</v>
          </cell>
          <cell r="L142">
            <v>24130.926130433319</v>
          </cell>
        </row>
        <row r="143">
          <cell r="A143" t="str">
            <v>2020-01</v>
          </cell>
          <cell r="L143">
            <v>19297.926786790813</v>
          </cell>
        </row>
        <row r="144">
          <cell r="A144" t="str">
            <v>2020-02</v>
          </cell>
          <cell r="L144">
            <v>12153.813631419151</v>
          </cell>
        </row>
        <row r="145">
          <cell r="A145" t="str">
            <v>2020-03</v>
          </cell>
          <cell r="L145">
            <v>2985.2266728054019</v>
          </cell>
        </row>
        <row r="146">
          <cell r="A146" t="str">
            <v>2020-04</v>
          </cell>
          <cell r="L146">
            <v>-8040.993480161058</v>
          </cell>
        </row>
        <row r="147">
          <cell r="A147" t="str">
            <v>2020-05</v>
          </cell>
          <cell r="L147">
            <v>-17274.502989954926</v>
          </cell>
        </row>
        <row r="148">
          <cell r="A148" t="str">
            <v>2020-06</v>
          </cell>
          <cell r="L148">
            <v>-23264.957060594548</v>
          </cell>
        </row>
        <row r="149">
          <cell r="A149" t="str">
            <v>2020-07</v>
          </cell>
          <cell r="L149">
            <v>-25971.540016144842</v>
          </cell>
        </row>
        <row r="150">
          <cell r="A150" t="str">
            <v>2020-08</v>
          </cell>
          <cell r="L150">
            <v>-34029.163175906913</v>
          </cell>
        </row>
        <row r="151">
          <cell r="A151" t="str">
            <v>2020-09</v>
          </cell>
          <cell r="L151">
            <v>-39739.334656762294</v>
          </cell>
        </row>
        <row r="152">
          <cell r="A152" t="str">
            <v>2020-10</v>
          </cell>
          <cell r="L152">
            <v>-41193.15683835934</v>
          </cell>
        </row>
        <row r="153">
          <cell r="A153" t="str">
            <v>2020-11</v>
          </cell>
          <cell r="L153">
            <v>-42814.603334402054</v>
          </cell>
        </row>
        <row r="154">
          <cell r="A154" t="str">
            <v>2020-12</v>
          </cell>
          <cell r="L154">
            <v>-41237.151488318232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4"/>
  <sheetViews>
    <sheetView tabSelected="1" topLeftCell="A184" workbookViewId="0">
      <selection activeCell="D22" sqref="D22"/>
    </sheetView>
  </sheetViews>
  <sheetFormatPr defaultRowHeight="15" x14ac:dyDescent="0.25"/>
  <cols>
    <col min="1" max="1" width="9.85546875" customWidth="1"/>
    <col min="2" max="2" width="13.28515625" style="10" customWidth="1"/>
    <col min="3" max="3" width="20.42578125" style="10" customWidth="1"/>
    <col min="4" max="4" width="34" style="10" customWidth="1"/>
    <col min="5" max="5" width="25.140625" style="10" customWidth="1"/>
    <col min="6" max="6" width="29.42578125" style="10" customWidth="1"/>
    <col min="7" max="7" width="23.85546875" style="10" customWidth="1"/>
    <col min="8" max="8" width="16.7109375" style="10" customWidth="1"/>
    <col min="9" max="9" width="17.28515625" style="10" customWidth="1"/>
    <col min="10" max="10" width="20.7109375" style="10" customWidth="1"/>
    <col min="11" max="11" width="17.42578125" style="10" customWidth="1"/>
    <col min="12" max="12" width="28.28515625" style="10" customWidth="1"/>
  </cols>
  <sheetData>
    <row r="1" spans="1:12" x14ac:dyDescent="0.25">
      <c r="A1" s="1" t="s">
        <v>0</v>
      </c>
      <c r="B1" s="2" t="s">
        <v>164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11" t="s">
        <v>10</v>
      </c>
    </row>
    <row r="2" spans="1:12" x14ac:dyDescent="0.25">
      <c r="A2" s="3" t="s">
        <v>11</v>
      </c>
      <c r="B2" s="7">
        <v>1.2775000000000001</v>
      </c>
      <c r="C2" s="4">
        <v>101909461</v>
      </c>
      <c r="D2" s="4">
        <v>59197857</v>
      </c>
      <c r="E2" s="4">
        <v>14973375</v>
      </c>
      <c r="F2" s="4">
        <f t="shared" ref="F2:F65" si="0">+(C2-(D2-E2))/B2</f>
        <v>45154582.387475535</v>
      </c>
      <c r="G2" s="8">
        <v>0</v>
      </c>
      <c r="H2" s="8">
        <v>0</v>
      </c>
      <c r="I2" s="8">
        <v>0</v>
      </c>
      <c r="J2" s="8">
        <v>0</v>
      </c>
      <c r="K2" s="8">
        <v>0</v>
      </c>
      <c r="L2" s="9">
        <f>+F2/1000+G2</f>
        <v>45154.582387475537</v>
      </c>
    </row>
    <row r="3" spans="1:12" x14ac:dyDescent="0.25">
      <c r="A3" s="3" t="s">
        <v>12</v>
      </c>
      <c r="B3" s="7">
        <v>1.2155</v>
      </c>
      <c r="C3" s="4">
        <v>96228371</v>
      </c>
      <c r="D3" s="4">
        <v>61332695</v>
      </c>
      <c r="E3" s="4">
        <v>19424259</v>
      </c>
      <c r="F3" s="4">
        <f t="shared" si="0"/>
        <v>44689374.742904156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9">
        <f>+F3/1000+G3</f>
        <v>44689.374742904154</v>
      </c>
    </row>
    <row r="4" spans="1:12" x14ac:dyDescent="0.25">
      <c r="A4" s="3" t="s">
        <v>13</v>
      </c>
      <c r="B4" s="7">
        <v>1.2237</v>
      </c>
      <c r="C4" s="4">
        <v>99134732</v>
      </c>
      <c r="D4" s="4">
        <v>64318896</v>
      </c>
      <c r="E4" s="4">
        <v>20720769</v>
      </c>
      <c r="F4" s="4">
        <f t="shared" si="0"/>
        <v>45384166.870965108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9">
        <f>+F4/1000+G4</f>
        <v>45384.166870965106</v>
      </c>
    </row>
    <row r="5" spans="1:12" x14ac:dyDescent="0.25">
      <c r="A5" s="3" t="s">
        <v>14</v>
      </c>
      <c r="B5" s="7">
        <v>1.1853</v>
      </c>
      <c r="C5" s="4">
        <v>95931908</v>
      </c>
      <c r="D5" s="4">
        <v>58554691</v>
      </c>
      <c r="E5" s="4">
        <v>17227306</v>
      </c>
      <c r="F5" s="4">
        <f t="shared" si="0"/>
        <v>46068103.433729857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9">
        <f>+F5/1000+G5</f>
        <v>46068.103433729855</v>
      </c>
    </row>
    <row r="6" spans="1:12" x14ac:dyDescent="0.25">
      <c r="A6" s="3" t="s">
        <v>15</v>
      </c>
      <c r="B6" s="7">
        <v>1.1818</v>
      </c>
      <c r="C6" s="4">
        <v>95776721</v>
      </c>
      <c r="D6" s="4">
        <v>58027063</v>
      </c>
      <c r="E6" s="4">
        <v>18791997</v>
      </c>
      <c r="F6" s="4">
        <f t="shared" si="0"/>
        <v>47843674.902690813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9">
        <f>+F6/1000+G6</f>
        <v>47843.674902690815</v>
      </c>
    </row>
    <row r="7" spans="1:12" x14ac:dyDescent="0.25">
      <c r="A7" s="3" t="s">
        <v>16</v>
      </c>
      <c r="B7" s="7">
        <v>1.2316</v>
      </c>
      <c r="C7" s="4">
        <v>101509494</v>
      </c>
      <c r="D7" s="4">
        <v>59180348</v>
      </c>
      <c r="E7" s="4">
        <v>17969090</v>
      </c>
      <c r="F7" s="4">
        <f t="shared" si="0"/>
        <v>48959269.243260801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9">
        <f>+F7/1000+G7</f>
        <v>48959.269243260802</v>
      </c>
    </row>
    <row r="8" spans="1:12" x14ac:dyDescent="0.25">
      <c r="A8" s="3" t="s">
        <v>17</v>
      </c>
      <c r="B8" s="7">
        <v>1.4964</v>
      </c>
      <c r="C8" s="4">
        <v>115346168</v>
      </c>
      <c r="D8" s="4">
        <v>65927448</v>
      </c>
      <c r="E8" s="4">
        <v>21226352</v>
      </c>
      <c r="F8" s="4">
        <f t="shared" si="0"/>
        <v>47210018.71157445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9">
        <f>+F8/1000+G8</f>
        <v>47210.018711574448</v>
      </c>
    </row>
    <row r="9" spans="1:12" x14ac:dyDescent="0.25">
      <c r="A9" s="3" t="s">
        <v>18</v>
      </c>
      <c r="B9" s="7">
        <v>1.5654999999999999</v>
      </c>
      <c r="C9" s="4">
        <v>120440166</v>
      </c>
      <c r="D9" s="4">
        <v>67575095</v>
      </c>
      <c r="E9" s="4">
        <v>20557940</v>
      </c>
      <c r="F9" s="4">
        <f t="shared" si="0"/>
        <v>46900677.738741621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9">
        <f>+F9/1000+G9</f>
        <v>46900.677738741622</v>
      </c>
    </row>
    <row r="10" spans="1:12" x14ac:dyDescent="0.25">
      <c r="A10" s="3" t="s">
        <v>19</v>
      </c>
      <c r="B10" s="7">
        <v>1.5123</v>
      </c>
      <c r="C10" s="4">
        <v>114963634</v>
      </c>
      <c r="D10" s="4">
        <v>58758027</v>
      </c>
      <c r="E10" s="4">
        <v>14927741</v>
      </c>
      <c r="F10" s="4">
        <f t="shared" si="0"/>
        <v>47036532.434040867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9">
        <f>+F10/1000+G10</f>
        <v>47036.53243404087</v>
      </c>
    </row>
    <row r="11" spans="1:12" x14ac:dyDescent="0.25">
      <c r="A11" s="3" t="s">
        <v>20</v>
      </c>
      <c r="B11" s="7">
        <v>1.6107</v>
      </c>
      <c r="C11" s="4">
        <v>117649535</v>
      </c>
      <c r="D11" s="4">
        <v>57189729</v>
      </c>
      <c r="E11" s="4">
        <v>14450236</v>
      </c>
      <c r="F11" s="4">
        <f t="shared" si="0"/>
        <v>46507755.634196311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9">
        <f>+F11/1000+G11</f>
        <v>46507.755634196314</v>
      </c>
    </row>
    <row r="12" spans="1:12" x14ac:dyDescent="0.25">
      <c r="A12" s="3" t="s">
        <v>21</v>
      </c>
      <c r="B12" s="7">
        <v>1.6813</v>
      </c>
      <c r="C12" s="4">
        <v>121983277</v>
      </c>
      <c r="D12" s="4">
        <v>60879728</v>
      </c>
      <c r="E12" s="4">
        <v>17013775</v>
      </c>
      <c r="F12" s="4">
        <f t="shared" si="0"/>
        <v>46462454.053411052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9">
        <f>+F12/1000+G12</f>
        <v>46462.454053411049</v>
      </c>
    </row>
    <row r="13" spans="1:12" x14ac:dyDescent="0.25">
      <c r="A13" s="3" t="s">
        <v>22</v>
      </c>
      <c r="B13" s="7">
        <v>1.6879999999999999</v>
      </c>
      <c r="C13" s="4">
        <v>122662128</v>
      </c>
      <c r="D13" s="4">
        <v>58216968</v>
      </c>
      <c r="E13" s="4">
        <v>11753032</v>
      </c>
      <c r="F13" s="4">
        <f t="shared" si="0"/>
        <v>45141109.004739337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9">
        <f>+F13/1000+G13</f>
        <v>45141.109004739337</v>
      </c>
    </row>
    <row r="14" spans="1:12" x14ac:dyDescent="0.25">
      <c r="A14" s="3" t="s">
        <v>23</v>
      </c>
      <c r="B14" s="7">
        <v>1.5968</v>
      </c>
      <c r="C14" s="4">
        <v>110980851</v>
      </c>
      <c r="D14" s="4">
        <v>52872643</v>
      </c>
      <c r="E14" s="4">
        <v>10337865</v>
      </c>
      <c r="F14" s="4">
        <f t="shared" si="0"/>
        <v>42864524.674348697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9">
        <f>+F14/1000+G14</f>
        <v>42864.524674348701</v>
      </c>
    </row>
    <row r="15" spans="1:12" x14ac:dyDescent="0.25">
      <c r="A15" s="3" t="s">
        <v>24</v>
      </c>
      <c r="B15" s="7">
        <v>1.5623</v>
      </c>
      <c r="C15" s="4">
        <v>113198348</v>
      </c>
      <c r="D15" s="4">
        <v>55985807</v>
      </c>
      <c r="E15" s="4">
        <v>13039819</v>
      </c>
      <c r="F15" s="4">
        <f t="shared" si="0"/>
        <v>44967266.210074887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9">
        <f>+F15/1000+G15</f>
        <v>44967.266210074886</v>
      </c>
    </row>
    <row r="16" spans="1:12" x14ac:dyDescent="0.25">
      <c r="A16" s="3" t="s">
        <v>25</v>
      </c>
      <c r="B16" s="7">
        <v>1.5301</v>
      </c>
      <c r="C16" s="4">
        <v>109062205</v>
      </c>
      <c r="D16" s="4">
        <v>54675337</v>
      </c>
      <c r="E16" s="4">
        <v>12956146</v>
      </c>
      <c r="F16" s="4">
        <f t="shared" si="0"/>
        <v>44012165.217959613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9">
        <f>+F16/1000+G16</f>
        <v>44012.165217959613</v>
      </c>
    </row>
    <row r="17" spans="1:12" x14ac:dyDescent="0.25">
      <c r="A17" s="3" t="s">
        <v>26</v>
      </c>
      <c r="B17" s="7">
        <v>1.4770000000000001</v>
      </c>
      <c r="C17" s="4">
        <v>106575918</v>
      </c>
      <c r="D17" s="4">
        <v>54590921</v>
      </c>
      <c r="E17" s="4">
        <v>15532427</v>
      </c>
      <c r="F17" s="4">
        <f t="shared" si="0"/>
        <v>45712541.63845633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9">
        <f>+F17/1000+G17</f>
        <v>45712.541638456329</v>
      </c>
    </row>
    <row r="18" spans="1:12" x14ac:dyDescent="0.25">
      <c r="A18" s="3" t="s">
        <v>27</v>
      </c>
      <c r="B18" s="7">
        <v>1.49</v>
      </c>
      <c r="C18" s="4">
        <v>112570852</v>
      </c>
      <c r="D18" s="4">
        <v>58977919</v>
      </c>
      <c r="E18" s="4">
        <v>16576317</v>
      </c>
      <c r="F18" s="4">
        <f t="shared" si="0"/>
        <v>47093456.375838928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9">
        <f>+F18/1000+G18</f>
        <v>47093.456375838927</v>
      </c>
    </row>
    <row r="19" spans="1:12" x14ac:dyDescent="0.25">
      <c r="A19" s="3" t="s">
        <v>28</v>
      </c>
      <c r="B19" s="7">
        <v>1.482</v>
      </c>
      <c r="C19" s="4">
        <v>113118298</v>
      </c>
      <c r="D19" s="4">
        <v>60203350</v>
      </c>
      <c r="E19" s="4">
        <v>16841927</v>
      </c>
      <c r="F19" s="4">
        <f t="shared" si="0"/>
        <v>47069416.32928475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9">
        <f>+F19/1000+G19</f>
        <v>47069.416329284752</v>
      </c>
    </row>
    <row r="20" spans="1:12" x14ac:dyDescent="0.25">
      <c r="A20" s="3" t="s">
        <v>29</v>
      </c>
      <c r="B20" s="7">
        <v>1.4823</v>
      </c>
      <c r="C20" s="4">
        <v>114054046</v>
      </c>
      <c r="D20" s="4">
        <v>60687577</v>
      </c>
      <c r="E20" s="4">
        <v>17020110</v>
      </c>
      <c r="F20" s="4">
        <f t="shared" si="0"/>
        <v>47484705.525197327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9">
        <f>+F20/1000+G20</f>
        <v>47484.705525197329</v>
      </c>
    </row>
    <row r="21" spans="1:12" x14ac:dyDescent="0.25">
      <c r="A21" s="3" t="s">
        <v>30</v>
      </c>
      <c r="B21" s="7">
        <v>1.4824999999999999</v>
      </c>
      <c r="C21" s="4">
        <v>114025614</v>
      </c>
      <c r="D21" s="4">
        <v>61267871</v>
      </c>
      <c r="E21" s="4">
        <v>17433964</v>
      </c>
      <c r="F21" s="4">
        <f t="shared" si="0"/>
        <v>47346851.26475548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9">
        <f>+F21/1000+G21</f>
        <v>47346.851264755482</v>
      </c>
    </row>
    <row r="22" spans="1:12" x14ac:dyDescent="0.25">
      <c r="A22" s="3" t="s">
        <v>31</v>
      </c>
      <c r="B22" s="7">
        <v>1.5057</v>
      </c>
      <c r="C22" s="4">
        <v>115414658</v>
      </c>
      <c r="D22" s="4">
        <v>59294454</v>
      </c>
      <c r="E22" s="4">
        <v>15903617</v>
      </c>
      <c r="F22" s="4">
        <f t="shared" si="0"/>
        <v>47834111.044696815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9">
        <f>+F22/1000+G22</f>
        <v>47834.111044696816</v>
      </c>
    </row>
    <row r="23" spans="1:12" x14ac:dyDescent="0.25">
      <c r="A23" s="3" t="s">
        <v>32</v>
      </c>
      <c r="B23" s="7">
        <v>1.4850000000000001</v>
      </c>
      <c r="C23" s="4">
        <v>113705230</v>
      </c>
      <c r="D23" s="4">
        <v>61227314</v>
      </c>
      <c r="E23" s="4">
        <v>19638218</v>
      </c>
      <c r="F23" s="4">
        <f t="shared" si="0"/>
        <v>48563053.198653199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9">
        <f>+F23/1000+G23</f>
        <v>48563.053198653201</v>
      </c>
    </row>
    <row r="24" spans="1:12" x14ac:dyDescent="0.25">
      <c r="A24" s="3" t="s">
        <v>33</v>
      </c>
      <c r="B24" s="7">
        <v>1.54</v>
      </c>
      <c r="C24" s="4">
        <v>113481412</v>
      </c>
      <c r="D24" s="4">
        <v>61997630</v>
      </c>
      <c r="E24" s="4">
        <v>19943922</v>
      </c>
      <c r="F24" s="4">
        <f t="shared" si="0"/>
        <v>46381625.974025972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9">
        <f>+F24/1000+G24</f>
        <v>46381.62597402597</v>
      </c>
    </row>
    <row r="25" spans="1:12" x14ac:dyDescent="0.25">
      <c r="A25" s="3" t="s">
        <v>34</v>
      </c>
      <c r="B25" s="7">
        <v>1.5215000000000001</v>
      </c>
      <c r="C25" s="4">
        <v>114661965</v>
      </c>
      <c r="D25" s="4">
        <v>61005504</v>
      </c>
      <c r="E25" s="4">
        <v>19219500</v>
      </c>
      <c r="F25" s="4">
        <f t="shared" si="0"/>
        <v>47897443.969766676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9">
        <f>+F25/1000+G25</f>
        <v>47897.443969766675</v>
      </c>
    </row>
    <row r="26" spans="1:12" x14ac:dyDescent="0.25">
      <c r="A26" s="3" t="s">
        <v>35</v>
      </c>
      <c r="B26" s="7">
        <v>1.4803999999999999</v>
      </c>
      <c r="C26" s="4">
        <v>116728253</v>
      </c>
      <c r="D26" s="4">
        <v>57328180</v>
      </c>
      <c r="E26" s="4">
        <v>16100420</v>
      </c>
      <c r="F26" s="4">
        <f t="shared" si="0"/>
        <v>51000062.820859231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9">
        <f>+F26/1000+G26</f>
        <v>51000.062820859232</v>
      </c>
    </row>
    <row r="27" spans="1:12" x14ac:dyDescent="0.25">
      <c r="A27" s="3" t="s">
        <v>36</v>
      </c>
      <c r="B27" s="7">
        <v>1.5513999999999999</v>
      </c>
      <c r="C27" s="4">
        <v>121924845</v>
      </c>
      <c r="D27" s="4">
        <v>58330740</v>
      </c>
      <c r="E27" s="4">
        <v>15896367</v>
      </c>
      <c r="F27" s="4">
        <f t="shared" si="0"/>
        <v>51237896.093850717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9">
        <f>+F27/1000+G27</f>
        <v>51237.896093850715</v>
      </c>
    </row>
    <row r="28" spans="1:12" x14ac:dyDescent="0.25">
      <c r="A28" s="3" t="s">
        <v>37</v>
      </c>
      <c r="B28" s="7">
        <v>1.5747</v>
      </c>
      <c r="C28" s="4">
        <v>122248434</v>
      </c>
      <c r="D28" s="4">
        <v>57370235</v>
      </c>
      <c r="E28" s="4">
        <v>14675406</v>
      </c>
      <c r="F28" s="4">
        <f t="shared" si="0"/>
        <v>50519848.225058742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9">
        <f>+F28/1000+G28</f>
        <v>50519.84822505874</v>
      </c>
    </row>
    <row r="29" spans="1:12" x14ac:dyDescent="0.25">
      <c r="A29" s="3" t="s">
        <v>38</v>
      </c>
      <c r="B29" s="7">
        <v>1.5032000000000001</v>
      </c>
      <c r="C29" s="4">
        <v>121061374</v>
      </c>
      <c r="D29" s="4">
        <v>57526187</v>
      </c>
      <c r="E29" s="4">
        <v>14912776</v>
      </c>
      <c r="F29" s="4">
        <f t="shared" si="0"/>
        <v>52187309.073975518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9">
        <f>+F29/1000+G29</f>
        <v>52187.309073975521</v>
      </c>
    </row>
    <row r="30" spans="1:12" x14ac:dyDescent="0.25">
      <c r="A30" s="3" t="s">
        <v>39</v>
      </c>
      <c r="B30" s="7">
        <v>1.5153000000000001</v>
      </c>
      <c r="C30" s="4">
        <v>125610509</v>
      </c>
      <c r="D30" s="4">
        <v>60755590</v>
      </c>
      <c r="E30" s="4">
        <v>17481453</v>
      </c>
      <c r="F30" s="4">
        <f t="shared" si="0"/>
        <v>54336680.52530852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9">
        <f>+F30/1000+G30</f>
        <v>54336.680525308519</v>
      </c>
    </row>
    <row r="31" spans="1:12" x14ac:dyDescent="0.25">
      <c r="A31" s="3" t="s">
        <v>40</v>
      </c>
      <c r="B31" s="7">
        <v>1.4512</v>
      </c>
      <c r="C31" s="4">
        <v>122249983</v>
      </c>
      <c r="D31" s="4">
        <v>63058782</v>
      </c>
      <c r="E31" s="4">
        <v>17683942</v>
      </c>
      <c r="F31" s="4">
        <f t="shared" si="0"/>
        <v>52973499.86218302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9">
        <f>+F31/1000+G31</f>
        <v>52973.499862183016</v>
      </c>
    </row>
    <row r="32" spans="1:12" x14ac:dyDescent="0.25">
      <c r="A32" s="3" t="s">
        <v>41</v>
      </c>
      <c r="B32" s="7">
        <v>1.4300999999999999</v>
      </c>
      <c r="C32" s="4">
        <v>122482581</v>
      </c>
      <c r="D32" s="4">
        <v>58554659</v>
      </c>
      <c r="E32" s="4">
        <v>11150417</v>
      </c>
      <c r="F32" s="4">
        <f t="shared" si="0"/>
        <v>52498663.729809105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9">
        <f>+F32/1000+G32</f>
        <v>52498.663729809108</v>
      </c>
    </row>
    <row r="33" spans="1:12" x14ac:dyDescent="0.25">
      <c r="A33" s="3" t="s">
        <v>42</v>
      </c>
      <c r="B33" s="7">
        <v>1.4863</v>
      </c>
      <c r="C33" s="4">
        <v>127351049</v>
      </c>
      <c r="D33" s="4">
        <v>54762081</v>
      </c>
      <c r="E33" s="4">
        <v>6799942</v>
      </c>
      <c r="F33" s="4">
        <f t="shared" si="0"/>
        <v>53413785.911323421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9">
        <f>+F33/1000+G33</f>
        <v>53413.785911323423</v>
      </c>
    </row>
    <row r="34" spans="1:12" x14ac:dyDescent="0.25">
      <c r="A34" s="3" t="s">
        <v>43</v>
      </c>
      <c r="B34" s="7">
        <v>1.546</v>
      </c>
      <c r="C34" s="4">
        <v>135575254</v>
      </c>
      <c r="D34" s="4">
        <v>57846218</v>
      </c>
      <c r="E34" s="4">
        <v>7498754</v>
      </c>
      <c r="F34" s="4">
        <f t="shared" si="0"/>
        <v>55127936.610608019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9">
        <f>+F34/1000+G34</f>
        <v>55127.93661060802</v>
      </c>
    </row>
    <row r="35" spans="1:12" x14ac:dyDescent="0.25">
      <c r="A35" s="3" t="s">
        <v>44</v>
      </c>
      <c r="B35" s="7">
        <v>1.5832999999999999</v>
      </c>
      <c r="C35" s="4">
        <v>142278744</v>
      </c>
      <c r="D35" s="4">
        <v>58432822</v>
      </c>
      <c r="E35" s="4">
        <v>6367342</v>
      </c>
      <c r="F35" s="4">
        <f t="shared" si="0"/>
        <v>56977997.852586374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9">
        <f>+F35/1000+G35</f>
        <v>56977.997852586377</v>
      </c>
    </row>
    <row r="36" spans="1:12" x14ac:dyDescent="0.25">
      <c r="A36" s="3" t="s">
        <v>45</v>
      </c>
      <c r="B36" s="7">
        <v>1.5905</v>
      </c>
      <c r="C36" s="4">
        <v>143212066</v>
      </c>
      <c r="D36" s="4">
        <v>58675934</v>
      </c>
      <c r="E36" s="4">
        <v>6921009</v>
      </c>
      <c r="F36" s="4">
        <f t="shared" si="0"/>
        <v>57502132.033951588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9">
        <f>+F36/1000+G36</f>
        <v>57502.132033951588</v>
      </c>
    </row>
    <row r="37" spans="1:12" x14ac:dyDescent="0.25">
      <c r="A37" s="3" t="s">
        <v>46</v>
      </c>
      <c r="B37" s="7">
        <v>1.5483</v>
      </c>
      <c r="C37" s="4">
        <v>145329631</v>
      </c>
      <c r="D37" s="4">
        <v>62099869</v>
      </c>
      <c r="E37" s="4">
        <v>9875311</v>
      </c>
      <c r="F37" s="4">
        <f t="shared" si="0"/>
        <v>60133742.168830328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9">
        <f>+F37/1000+G37</f>
        <v>60133.742168830329</v>
      </c>
    </row>
    <row r="38" spans="1:12" x14ac:dyDescent="0.25">
      <c r="A38" s="3" t="s">
        <v>47</v>
      </c>
      <c r="B38" s="7">
        <v>1.5092000000000001</v>
      </c>
      <c r="C38" s="4">
        <v>146829477</v>
      </c>
      <c r="D38" s="4">
        <v>63811007</v>
      </c>
      <c r="E38" s="4">
        <v>9927381</v>
      </c>
      <c r="F38" s="4">
        <f t="shared" si="0"/>
        <v>61586172.144182347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9">
        <f>+F38/1000+G38</f>
        <v>61586.172144182347</v>
      </c>
    </row>
    <row r="39" spans="1:12" x14ac:dyDescent="0.25">
      <c r="A39" s="3" t="s">
        <v>48</v>
      </c>
      <c r="B39" s="7">
        <v>1.5939000000000001</v>
      </c>
      <c r="C39" s="4">
        <v>157684711</v>
      </c>
      <c r="D39" s="4">
        <v>70317466</v>
      </c>
      <c r="E39" s="4">
        <v>9640251</v>
      </c>
      <c r="F39" s="4">
        <f t="shared" si="0"/>
        <v>60861720.308676824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9">
        <f>+F39/1000+G39</f>
        <v>60861.72030867682</v>
      </c>
    </row>
    <row r="40" spans="1:12" x14ac:dyDescent="0.25">
      <c r="A40" s="3" t="s">
        <v>49</v>
      </c>
      <c r="B40" s="7">
        <v>1.6302000000000001</v>
      </c>
      <c r="C40" s="4">
        <v>164783333</v>
      </c>
      <c r="D40" s="4">
        <v>74197046</v>
      </c>
      <c r="E40" s="4">
        <v>10502014</v>
      </c>
      <c r="F40" s="4">
        <f t="shared" si="0"/>
        <v>62009754.017911911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9">
        <f>+F40/1000+G40</f>
        <v>62009.75401791191</v>
      </c>
    </row>
    <row r="41" spans="1:12" x14ac:dyDescent="0.25">
      <c r="A41" s="3" t="s">
        <v>50</v>
      </c>
      <c r="B41" s="7">
        <v>1.6701999999999999</v>
      </c>
      <c r="C41" s="4">
        <v>167618448</v>
      </c>
      <c r="D41" s="4">
        <v>73721024</v>
      </c>
      <c r="E41" s="4">
        <v>9665677</v>
      </c>
      <c r="F41" s="4">
        <f t="shared" si="0"/>
        <v>62006407.017123699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9">
        <f>+F41/1000+G41</f>
        <v>62006.407017123696</v>
      </c>
    </row>
    <row r="42" spans="1:12" x14ac:dyDescent="0.25">
      <c r="A42" s="3" t="s">
        <v>51</v>
      </c>
      <c r="B42" s="7">
        <v>1.7454000000000001</v>
      </c>
      <c r="C42" s="4">
        <v>168284881</v>
      </c>
      <c r="D42" s="4">
        <v>71744152</v>
      </c>
      <c r="E42" s="4">
        <v>8104491</v>
      </c>
      <c r="F42" s="4">
        <f t="shared" si="0"/>
        <v>59954864.214506701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9">
        <f>+F42/1000+G42</f>
        <v>59954.864214506699</v>
      </c>
    </row>
    <row r="43" spans="1:12" x14ac:dyDescent="0.25">
      <c r="A43" s="3" t="s">
        <v>52</v>
      </c>
      <c r="B43" s="7">
        <v>1.8452999999999999</v>
      </c>
      <c r="C43" s="4">
        <v>175915669</v>
      </c>
      <c r="D43" s="4">
        <v>77896564</v>
      </c>
      <c r="E43" s="4">
        <v>7315701</v>
      </c>
      <c r="F43" s="4">
        <f t="shared" si="0"/>
        <v>57082754.023735978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9">
        <f>+F43/1000+G43</f>
        <v>57082.754023735979</v>
      </c>
    </row>
    <row r="44" spans="1:12" x14ac:dyDescent="0.25">
      <c r="A44" s="3" t="s">
        <v>53</v>
      </c>
      <c r="B44" s="7">
        <v>1.7516</v>
      </c>
      <c r="C44" s="4">
        <v>164134001</v>
      </c>
      <c r="D44" s="4">
        <v>80576191</v>
      </c>
      <c r="E44" s="4">
        <v>8723665</v>
      </c>
      <c r="F44" s="4">
        <f t="shared" si="0"/>
        <v>52684103.105731905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9">
        <f>+F44/1000+G44</f>
        <v>52684.103105731905</v>
      </c>
    </row>
    <row r="45" spans="1:12" x14ac:dyDescent="0.25">
      <c r="A45" s="3" t="s">
        <v>54</v>
      </c>
      <c r="B45" s="7">
        <v>1.8439000000000001</v>
      </c>
      <c r="C45" s="4">
        <v>179343544</v>
      </c>
      <c r="D45" s="4">
        <v>93157357</v>
      </c>
      <c r="E45" s="4">
        <v>7804245</v>
      </c>
      <c r="F45" s="4">
        <f t="shared" si="0"/>
        <v>50973714.409675144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9">
        <f>+F45/1000+G45</f>
        <v>50973.714409675144</v>
      </c>
    </row>
    <row r="46" spans="1:12" x14ac:dyDescent="0.25">
      <c r="A46" s="3" t="s">
        <v>55</v>
      </c>
      <c r="B46" s="7">
        <v>1.9065000000000001</v>
      </c>
      <c r="C46" s="4">
        <v>173108774</v>
      </c>
      <c r="D46" s="4">
        <v>93059973</v>
      </c>
      <c r="E46" s="4">
        <v>8285586</v>
      </c>
      <c r="F46" s="4">
        <f t="shared" si="0"/>
        <v>46333274.062418044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9">
        <f>+F46/1000+G46</f>
        <v>46333.274062418044</v>
      </c>
    </row>
    <row r="47" spans="1:12" x14ac:dyDescent="0.25">
      <c r="A47" s="3" t="s">
        <v>56</v>
      </c>
      <c r="B47" s="7">
        <v>1.7819</v>
      </c>
      <c r="C47" s="4">
        <v>159248419</v>
      </c>
      <c r="D47" s="4">
        <v>91623990</v>
      </c>
      <c r="E47" s="4">
        <v>9331222</v>
      </c>
      <c r="F47" s="4">
        <f t="shared" si="0"/>
        <v>43187412.873898648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9">
        <f>+F47/1000+G47</f>
        <v>43187.412873898647</v>
      </c>
    </row>
    <row r="48" spans="1:12" x14ac:dyDescent="0.25">
      <c r="A48" s="3" t="s">
        <v>57</v>
      </c>
      <c r="B48" s="7">
        <v>1.7484999999999999</v>
      </c>
      <c r="C48" s="4">
        <v>160234182</v>
      </c>
      <c r="D48" s="4">
        <v>93571116</v>
      </c>
      <c r="E48" s="4">
        <v>9752131</v>
      </c>
      <c r="F48" s="4">
        <f t="shared" si="0"/>
        <v>43703286.817271948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9">
        <f>+F48/1000+G48</f>
        <v>43703.286817271946</v>
      </c>
    </row>
    <row r="49" spans="1:12" x14ac:dyDescent="0.25">
      <c r="A49" s="3" t="s">
        <v>58</v>
      </c>
      <c r="B49" s="7">
        <v>1.7717000000000001</v>
      </c>
      <c r="C49" s="4">
        <v>165017579</v>
      </c>
      <c r="D49" s="4">
        <v>97544030</v>
      </c>
      <c r="E49" s="4">
        <v>10348816</v>
      </c>
      <c r="F49" s="4">
        <f t="shared" si="0"/>
        <v>43925249.760117397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9">
        <f>+F49/1000+G49</f>
        <v>43925.249760117396</v>
      </c>
    </row>
    <row r="50" spans="1:12" x14ac:dyDescent="0.25">
      <c r="A50" s="3" t="s">
        <v>59</v>
      </c>
      <c r="B50" s="7">
        <v>1.7535000000000001</v>
      </c>
      <c r="C50" s="4">
        <v>166402568</v>
      </c>
      <c r="D50" s="4">
        <v>98881423</v>
      </c>
      <c r="E50" s="4">
        <v>9684709</v>
      </c>
      <c r="F50" s="4">
        <f t="shared" si="0"/>
        <v>44029571.713715427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9">
        <f>+F50/1000+G50</f>
        <v>44029.571713715428</v>
      </c>
    </row>
    <row r="51" spans="1:12" x14ac:dyDescent="0.25">
      <c r="A51" s="3" t="s">
        <v>60</v>
      </c>
      <c r="B51" s="7">
        <v>1.8307</v>
      </c>
      <c r="C51" s="4">
        <v>170414730</v>
      </c>
      <c r="D51" s="4">
        <v>100411636</v>
      </c>
      <c r="E51" s="4">
        <v>8046545</v>
      </c>
      <c r="F51" s="4">
        <f t="shared" si="0"/>
        <v>42633767.957611844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9">
        <f>+F51/1000+G51</f>
        <v>42633.767957611846</v>
      </c>
    </row>
    <row r="52" spans="1:12" x14ac:dyDescent="0.25">
      <c r="A52" s="3" t="s">
        <v>61</v>
      </c>
      <c r="B52" s="7">
        <v>1.8152999999999999</v>
      </c>
      <c r="C52" s="4">
        <v>176946419</v>
      </c>
      <c r="D52" s="4">
        <v>106561629</v>
      </c>
      <c r="E52" s="4">
        <v>10782817</v>
      </c>
      <c r="F52" s="4">
        <f t="shared" si="0"/>
        <v>44713054.040654436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9">
        <f>+F52/1000+G52</f>
        <v>44713.054040654439</v>
      </c>
    </row>
    <row r="53" spans="1:12" x14ac:dyDescent="0.25">
      <c r="A53" s="3" t="s">
        <v>62</v>
      </c>
      <c r="B53" s="7">
        <v>1.8010999999999999</v>
      </c>
      <c r="C53" s="4">
        <v>183597823</v>
      </c>
      <c r="D53" s="4">
        <v>111741204</v>
      </c>
      <c r="E53" s="4">
        <v>7570580</v>
      </c>
      <c r="F53" s="4">
        <f t="shared" si="0"/>
        <v>44099272.111487426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9">
        <f>+F53/1000+G53</f>
        <v>44099.272111487429</v>
      </c>
    </row>
    <row r="54" spans="1:12" x14ac:dyDescent="0.25">
      <c r="A54" s="3" t="s">
        <v>63</v>
      </c>
      <c r="B54" s="7">
        <v>1.8069999999999999</v>
      </c>
      <c r="C54" s="4">
        <v>199558570</v>
      </c>
      <c r="D54" s="4">
        <v>125693778</v>
      </c>
      <c r="E54" s="4">
        <v>6657955</v>
      </c>
      <c r="F54" s="4">
        <f t="shared" si="0"/>
        <v>44561564.471499726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9">
        <f>+F54/1000+G54</f>
        <v>44561.564471499725</v>
      </c>
    </row>
    <row r="55" spans="1:12" x14ac:dyDescent="0.25">
      <c r="A55" s="3" t="s">
        <v>64</v>
      </c>
      <c r="B55" s="7">
        <v>1.782</v>
      </c>
      <c r="C55" s="4">
        <v>202892337</v>
      </c>
      <c r="D55" s="4">
        <v>127551498</v>
      </c>
      <c r="E55" s="4">
        <v>8133871</v>
      </c>
      <c r="F55" s="4">
        <f t="shared" si="0"/>
        <v>46843271.604938269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9">
        <f>+F55/1000+G55</f>
        <v>46843.271604938265</v>
      </c>
    </row>
    <row r="56" spans="1:12" x14ac:dyDescent="0.25">
      <c r="A56" s="3" t="s">
        <v>65</v>
      </c>
      <c r="B56" s="7">
        <v>1.7927999999999999</v>
      </c>
      <c r="C56" s="4">
        <v>213332936</v>
      </c>
      <c r="D56" s="4">
        <v>136151221</v>
      </c>
      <c r="E56" s="4">
        <v>7877428</v>
      </c>
      <c r="F56" s="4">
        <f t="shared" si="0"/>
        <v>47444858.879964299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9">
        <f>+F56/1000+G56</f>
        <v>47444.858879964297</v>
      </c>
    </row>
    <row r="57" spans="1:12" x14ac:dyDescent="0.25">
      <c r="A57" s="3" t="s">
        <v>66</v>
      </c>
      <c r="B57" s="7">
        <v>1.7797000000000001</v>
      </c>
      <c r="C57" s="4">
        <v>213907842</v>
      </c>
      <c r="D57" s="4">
        <v>136490150</v>
      </c>
      <c r="E57" s="4">
        <v>7364109</v>
      </c>
      <c r="F57" s="4">
        <f t="shared" si="0"/>
        <v>47638254.200146094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9">
        <f>+F57/1000+G57</f>
        <v>47638.254200146097</v>
      </c>
    </row>
    <row r="58" spans="1:12" x14ac:dyDescent="0.25">
      <c r="A58" s="3" t="s">
        <v>67</v>
      </c>
      <c r="B58" s="7">
        <v>1.7826</v>
      </c>
      <c r="C58" s="4">
        <v>215570243</v>
      </c>
      <c r="D58" s="4">
        <v>137624147</v>
      </c>
      <c r="E58" s="4">
        <v>9045919</v>
      </c>
      <c r="F58" s="4">
        <f t="shared" si="0"/>
        <v>48800636.710422978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9">
        <f>+F58/1000+G58</f>
        <v>48800.636710422979</v>
      </c>
    </row>
    <row r="59" spans="1:12" x14ac:dyDescent="0.25">
      <c r="A59" s="3" t="s">
        <v>68</v>
      </c>
      <c r="B59" s="7">
        <v>1.7587999999999999</v>
      </c>
      <c r="C59" s="4">
        <v>221695855</v>
      </c>
      <c r="D59" s="4">
        <v>143193975</v>
      </c>
      <c r="E59" s="4">
        <v>7675812</v>
      </c>
      <c r="F59" s="4">
        <f t="shared" si="0"/>
        <v>48998005.458267003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9">
        <f>+F59/1000+G59</f>
        <v>48998.005458267005</v>
      </c>
    </row>
    <row r="60" spans="1:12" x14ac:dyDescent="0.25">
      <c r="A60" s="3" t="s">
        <v>69</v>
      </c>
      <c r="B60" s="7">
        <v>1.8049999999999999</v>
      </c>
      <c r="C60" s="4">
        <v>225700593</v>
      </c>
      <c r="D60" s="4">
        <v>145646196</v>
      </c>
      <c r="E60" s="4">
        <v>7913589</v>
      </c>
      <c r="F60" s="4">
        <f t="shared" si="0"/>
        <v>48735726.315789476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9">
        <f>+F60/1000+G60</f>
        <v>48735.726315789478</v>
      </c>
    </row>
    <row r="61" spans="1:12" x14ac:dyDescent="0.25">
      <c r="A61" s="3" t="s">
        <v>70</v>
      </c>
      <c r="B61" s="7">
        <v>1.8137000000000001</v>
      </c>
      <c r="C61" s="4">
        <v>233099800</v>
      </c>
      <c r="D61" s="4">
        <v>150997383</v>
      </c>
      <c r="E61" s="4">
        <v>6638746</v>
      </c>
      <c r="F61" s="4">
        <f t="shared" si="0"/>
        <v>48928247.780779622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9">
        <f>+F61/1000+G61</f>
        <v>48928.247780779624</v>
      </c>
    </row>
    <row r="62" spans="1:12" x14ac:dyDescent="0.25">
      <c r="A62" s="3" t="s">
        <v>71</v>
      </c>
      <c r="B62" s="7">
        <v>1.7952999999999999</v>
      </c>
      <c r="C62" s="4">
        <v>243851394</v>
      </c>
      <c r="D62" s="4">
        <v>161798238</v>
      </c>
      <c r="E62" s="4">
        <v>8305058</v>
      </c>
      <c r="F62" s="4">
        <f t="shared" si="0"/>
        <v>50330426.112627417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9">
        <f>+F62/1000+G62</f>
        <v>50330.426112627414</v>
      </c>
    </row>
    <row r="63" spans="1:12" x14ac:dyDescent="0.25">
      <c r="A63" s="3" t="s">
        <v>72</v>
      </c>
      <c r="B63" s="7">
        <v>1.8661000000000001</v>
      </c>
      <c r="C63" s="4">
        <v>243852767</v>
      </c>
      <c r="D63" s="4">
        <v>158481770</v>
      </c>
      <c r="E63" s="4">
        <v>7577827</v>
      </c>
      <c r="F63" s="4">
        <f t="shared" si="0"/>
        <v>49809133.486951396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9">
        <f>+F63/1000+G63</f>
        <v>49809.133486951396</v>
      </c>
    </row>
    <row r="64" spans="1:12" x14ac:dyDescent="0.25">
      <c r="A64" s="3" t="s">
        <v>73</v>
      </c>
      <c r="B64" s="7">
        <v>1.9272</v>
      </c>
      <c r="C64" s="4">
        <v>239718266</v>
      </c>
      <c r="D64" s="4">
        <v>154668491</v>
      </c>
      <c r="E64" s="4">
        <v>9157862</v>
      </c>
      <c r="F64" s="4">
        <f t="shared" si="0"/>
        <v>48883165.73266916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9">
        <f>+F64/1000+G64</f>
        <v>48883.165732669157</v>
      </c>
    </row>
    <row r="65" spans="1:12" x14ac:dyDescent="0.25">
      <c r="A65" s="3" t="s">
        <v>74</v>
      </c>
      <c r="B65" s="7">
        <v>1.9240999999999999</v>
      </c>
      <c r="C65" s="4">
        <v>242470488</v>
      </c>
      <c r="D65" s="4">
        <v>164303950</v>
      </c>
      <c r="E65" s="4">
        <v>12342387</v>
      </c>
      <c r="F65" s="4">
        <f t="shared" si="0"/>
        <v>47039615.92432826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9">
        <f>+F65/1000+G65</f>
        <v>47039.61592432826</v>
      </c>
    </row>
    <row r="66" spans="1:12" x14ac:dyDescent="0.25">
      <c r="A66" s="3" t="s">
        <v>75</v>
      </c>
      <c r="B66" s="7">
        <v>2.0556999999999999</v>
      </c>
      <c r="C66" s="4">
        <v>272310998</v>
      </c>
      <c r="D66" s="4">
        <v>189635281</v>
      </c>
      <c r="E66" s="4">
        <v>12440614</v>
      </c>
      <c r="F66" s="4">
        <f t="shared" ref="F66:F129" si="1">+(C66-(D66-E66))/B66</f>
        <v>46269558.301308557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9">
        <f>+F66/1000+G66</f>
        <v>46269.558301308556</v>
      </c>
    </row>
    <row r="67" spans="1:12" x14ac:dyDescent="0.25">
      <c r="A67" s="3" t="s">
        <v>76</v>
      </c>
      <c r="B67" s="7">
        <v>2.0341999999999998</v>
      </c>
      <c r="C67" s="4">
        <v>269718928</v>
      </c>
      <c r="D67" s="4">
        <v>186704862</v>
      </c>
      <c r="E67" s="4">
        <v>10492375</v>
      </c>
      <c r="F67" s="4">
        <f t="shared" si="1"/>
        <v>45967181.693048872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9">
        <f>+F67/1000+G67</f>
        <v>45967.181693048871</v>
      </c>
    </row>
    <row r="68" spans="1:12" x14ac:dyDescent="0.25">
      <c r="A68" s="3" t="s">
        <v>77</v>
      </c>
      <c r="B68" s="7">
        <v>1.9887999999999999</v>
      </c>
      <c r="C68" s="4">
        <v>270467132</v>
      </c>
      <c r="D68" s="4">
        <v>189197564</v>
      </c>
      <c r="E68" s="4">
        <v>12037265</v>
      </c>
      <c r="F68" s="4">
        <f t="shared" si="1"/>
        <v>46916146.922767498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9">
        <f>+F68/1000+G68</f>
        <v>46916.146922767497</v>
      </c>
    </row>
    <row r="69" spans="1:12" x14ac:dyDescent="0.25">
      <c r="A69" s="3" t="s">
        <v>78</v>
      </c>
      <c r="B69" s="7">
        <v>2.0165999999999999</v>
      </c>
      <c r="C69" s="4">
        <v>275148502</v>
      </c>
      <c r="D69" s="4">
        <v>188616834</v>
      </c>
      <c r="E69" s="4">
        <v>10461014</v>
      </c>
      <c r="F69" s="4">
        <f t="shared" si="1"/>
        <v>48097134.781315088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9">
        <f>+F69/1000+G69</f>
        <v>48097.134781315086</v>
      </c>
    </row>
    <row r="70" spans="1:12" x14ac:dyDescent="0.25">
      <c r="A70" s="3" t="s">
        <v>79</v>
      </c>
      <c r="B70" s="7">
        <v>2.1343000000000001</v>
      </c>
      <c r="C70" s="4">
        <v>283465226</v>
      </c>
      <c r="D70" s="4">
        <v>199760145</v>
      </c>
      <c r="E70" s="4">
        <v>11195147</v>
      </c>
      <c r="F70" s="4">
        <f t="shared" si="1"/>
        <v>44464333.97366818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9">
        <f>+F70/1000+G70</f>
        <v>44464.333973668181</v>
      </c>
    </row>
    <row r="71" spans="1:12" x14ac:dyDescent="0.25">
      <c r="A71" s="3" t="s">
        <v>80</v>
      </c>
      <c r="B71" s="7">
        <v>2.2795000000000001</v>
      </c>
      <c r="C71" s="4">
        <v>287314367</v>
      </c>
      <c r="D71" s="4">
        <v>210787826</v>
      </c>
      <c r="E71" s="4">
        <v>13283796</v>
      </c>
      <c r="F71" s="4">
        <f t="shared" si="1"/>
        <v>39399138.846238211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9">
        <f>+F71/1000+G71</f>
        <v>39399.138846238209</v>
      </c>
    </row>
    <row r="72" spans="1:12" x14ac:dyDescent="0.25">
      <c r="A72" s="3" t="s">
        <v>81</v>
      </c>
      <c r="B72" s="7">
        <v>2.2342</v>
      </c>
      <c r="C72" s="4">
        <v>289330985</v>
      </c>
      <c r="D72" s="4">
        <v>215293048</v>
      </c>
      <c r="E72" s="4">
        <v>11566057</v>
      </c>
      <c r="F72" s="4">
        <f t="shared" si="1"/>
        <v>38315277.951839589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9">
        <f>+F72/1000+G72</f>
        <v>38315.277951839591</v>
      </c>
    </row>
    <row r="73" spans="1:12" x14ac:dyDescent="0.25">
      <c r="A73" s="3" t="s">
        <v>82</v>
      </c>
      <c r="B73" s="7">
        <v>2.1898</v>
      </c>
      <c r="C73" s="4">
        <v>280099052</v>
      </c>
      <c r="D73" s="4">
        <v>209212927</v>
      </c>
      <c r="E73" s="4">
        <v>11234309</v>
      </c>
      <c r="F73" s="4">
        <f t="shared" si="1"/>
        <v>37501339.848387979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9">
        <f>+F73/1000+G73</f>
        <v>37501.339848387979</v>
      </c>
    </row>
    <row r="74" spans="1:12" x14ac:dyDescent="0.25">
      <c r="A74" s="3" t="s">
        <v>83</v>
      </c>
      <c r="B74" s="7">
        <v>2.1179999999999999</v>
      </c>
      <c r="C74" s="4">
        <v>278637221</v>
      </c>
      <c r="D74" s="4">
        <v>211464403</v>
      </c>
      <c r="E74" s="4">
        <v>11473222</v>
      </c>
      <c r="F74" s="4">
        <f t="shared" si="1"/>
        <v>37132219.074598677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9">
        <f>+F74/1000+G74</f>
        <v>37132.219074598681</v>
      </c>
    </row>
    <row r="75" spans="1:12" x14ac:dyDescent="0.25">
      <c r="A75" s="3" t="s">
        <v>84</v>
      </c>
      <c r="B75" s="7">
        <v>2.0922000000000001</v>
      </c>
      <c r="C75" s="4">
        <v>277056735</v>
      </c>
      <c r="D75" s="4">
        <v>207976707</v>
      </c>
      <c r="E75" s="4">
        <v>11025207</v>
      </c>
      <c r="F75" s="4">
        <f t="shared" si="1"/>
        <v>38287560.94063665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9">
        <f>+F75/1000+G75</f>
        <v>38287.560940636649</v>
      </c>
    </row>
    <row r="76" spans="1:12" x14ac:dyDescent="0.25">
      <c r="A76" s="3" t="s">
        <v>85</v>
      </c>
      <c r="B76" s="7">
        <v>2.1234000000000002</v>
      </c>
      <c r="C76" s="4">
        <v>287403171</v>
      </c>
      <c r="D76" s="4">
        <v>214448334</v>
      </c>
      <c r="E76" s="4">
        <v>13628648</v>
      </c>
      <c r="F76" s="4">
        <f t="shared" si="1"/>
        <v>40775871.244230948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9">
        <f>+F76/1000+G76</f>
        <v>40775.871244230948</v>
      </c>
    </row>
    <row r="77" spans="1:12" x14ac:dyDescent="0.25">
      <c r="A77" s="3" t="s">
        <v>86</v>
      </c>
      <c r="B77" s="7">
        <v>2.0918999999999999</v>
      </c>
      <c r="C77" s="4">
        <v>281321166</v>
      </c>
      <c r="D77" s="4">
        <v>199769139</v>
      </c>
      <c r="E77" s="4">
        <v>4676854</v>
      </c>
      <c r="F77" s="4">
        <f t="shared" si="1"/>
        <v>41220364.740188345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9">
        <f>+F77/1000+G77</f>
        <v>41220.364740188343</v>
      </c>
    </row>
    <row r="78" spans="1:12" x14ac:dyDescent="0.25">
      <c r="A78" s="3" t="s">
        <v>87</v>
      </c>
      <c r="B78" s="7">
        <v>2.1619000000000002</v>
      </c>
      <c r="C78" s="4">
        <v>293806237</v>
      </c>
      <c r="D78" s="4">
        <v>207553962</v>
      </c>
      <c r="E78" s="4">
        <v>4108316</v>
      </c>
      <c r="F78" s="4">
        <f t="shared" si="1"/>
        <v>41796841.204496041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9">
        <f>+F78/1000+G78</f>
        <v>41796.841204496042</v>
      </c>
    </row>
    <row r="79" spans="1:12" x14ac:dyDescent="0.25">
      <c r="A79" s="3" t="s">
        <v>88</v>
      </c>
      <c r="B79" s="7">
        <v>2.2789000000000001</v>
      </c>
      <c r="C79" s="4">
        <v>304574605</v>
      </c>
      <c r="D79" s="4">
        <v>212817170</v>
      </c>
      <c r="E79" s="4">
        <v>5354889</v>
      </c>
      <c r="F79" s="4">
        <f t="shared" si="1"/>
        <v>42613683.794813283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9">
        <f>+F79/1000+G79</f>
        <v>42613.683794813282</v>
      </c>
    </row>
    <row r="80" spans="1:12" x14ac:dyDescent="0.25">
      <c r="A80" s="3" t="s">
        <v>89</v>
      </c>
      <c r="B80" s="7">
        <v>2.2170999999999998</v>
      </c>
      <c r="C80" s="4">
        <v>297342097</v>
      </c>
      <c r="D80" s="4">
        <v>206108181</v>
      </c>
      <c r="E80" s="4">
        <v>4167252</v>
      </c>
      <c r="F80" s="4">
        <f t="shared" si="1"/>
        <v>43029709.079428084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9">
        <f>+F80/1000+G80</f>
        <v>43029.709079428081</v>
      </c>
    </row>
    <row r="81" spans="1:12" x14ac:dyDescent="0.25">
      <c r="A81" s="3" t="s">
        <v>90</v>
      </c>
      <c r="B81" s="7">
        <v>2.2149000000000001</v>
      </c>
      <c r="C81" s="4">
        <v>299603259</v>
      </c>
      <c r="D81" s="4">
        <v>209000031</v>
      </c>
      <c r="E81" s="4">
        <v>5535561</v>
      </c>
      <c r="F81" s="4">
        <f t="shared" si="1"/>
        <v>43405476.093728833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9">
        <f>+F81/1000+G81</f>
        <v>43405.47609372883</v>
      </c>
    </row>
    <row r="82" spans="1:12" x14ac:dyDescent="0.25">
      <c r="A82" s="3" t="s">
        <v>91</v>
      </c>
      <c r="B82" s="7">
        <v>2.3189000000000002</v>
      </c>
      <c r="C82" s="4">
        <v>299420467</v>
      </c>
      <c r="D82" s="4">
        <v>207749779</v>
      </c>
      <c r="E82" s="4">
        <v>7087054</v>
      </c>
      <c r="F82" s="4">
        <f t="shared" si="1"/>
        <v>42588184.915261544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9">
        <f>+F82/1000+G82</f>
        <v>42588.184915261547</v>
      </c>
    </row>
    <row r="83" spans="1:12" x14ac:dyDescent="0.25">
      <c r="A83" s="3" t="s">
        <v>92</v>
      </c>
      <c r="B83" s="7">
        <v>2.4013</v>
      </c>
      <c r="C83" s="4">
        <v>317770628</v>
      </c>
      <c r="D83" s="4">
        <v>222763275</v>
      </c>
      <c r="E83" s="4">
        <v>9426310</v>
      </c>
      <c r="F83" s="4">
        <f t="shared" si="1"/>
        <v>43490468.912672304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9">
        <f>+F83/1000+G83</f>
        <v>43490.468912672302</v>
      </c>
    </row>
    <row r="84" spans="1:12" x14ac:dyDescent="0.25">
      <c r="A84" s="3" t="s">
        <v>93</v>
      </c>
      <c r="B84" s="7">
        <v>2.4786000000000001</v>
      </c>
      <c r="C84" s="4">
        <v>322917423</v>
      </c>
      <c r="D84" s="4">
        <v>228183361</v>
      </c>
      <c r="E84" s="4">
        <v>8727123</v>
      </c>
      <c r="F84" s="4">
        <f t="shared" si="1"/>
        <v>41741783.668199785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9">
        <f>+F84/1000+G84</f>
        <v>41741.783668199787</v>
      </c>
    </row>
    <row r="85" spans="1:12" x14ac:dyDescent="0.25">
      <c r="A85" s="3" t="s">
        <v>94</v>
      </c>
      <c r="B85" s="7">
        <v>2.6101999999999999</v>
      </c>
      <c r="C85" s="4">
        <v>319834581</v>
      </c>
      <c r="D85" s="4">
        <v>228033689</v>
      </c>
      <c r="E85" s="4">
        <v>3820867</v>
      </c>
      <c r="F85" s="4">
        <f t="shared" si="1"/>
        <v>36633882.078001685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9">
        <f>+F85/1000+G85</f>
        <v>36633.882078001683</v>
      </c>
    </row>
    <row r="86" spans="1:12" x14ac:dyDescent="0.25">
      <c r="A86" s="3" t="s">
        <v>95</v>
      </c>
      <c r="B86" s="7">
        <v>2.6644000000000001</v>
      </c>
      <c r="C86" s="4">
        <v>332137128</v>
      </c>
      <c r="D86" s="4">
        <v>241097870</v>
      </c>
      <c r="E86" s="4">
        <v>6719888</v>
      </c>
      <c r="F86" s="4">
        <f t="shared" si="1"/>
        <v>36690866.986938894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9">
        <f>+F86/1000+G86</f>
        <v>36690.86698693889</v>
      </c>
    </row>
    <row r="87" spans="1:12" x14ac:dyDescent="0.25">
      <c r="A87" s="3" t="s">
        <v>96</v>
      </c>
      <c r="B87" s="7">
        <v>2.6533000000000002</v>
      </c>
      <c r="C87" s="4">
        <v>324907131</v>
      </c>
      <c r="D87" s="4">
        <v>236076880</v>
      </c>
      <c r="E87" s="4">
        <v>6115489</v>
      </c>
      <c r="F87" s="4">
        <f t="shared" si="1"/>
        <v>35784019.899747483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9">
        <f>+F87/1000+G87</f>
        <v>35784.01989974748</v>
      </c>
    </row>
    <row r="88" spans="1:12" x14ac:dyDescent="0.25">
      <c r="A88" s="3" t="s">
        <v>97</v>
      </c>
      <c r="B88" s="7">
        <v>2.6863000000000001</v>
      </c>
      <c r="C88" s="4">
        <v>326141752</v>
      </c>
      <c r="D88" s="4">
        <v>238717300</v>
      </c>
      <c r="E88" s="4">
        <v>8589837</v>
      </c>
      <c r="F88" s="4">
        <f t="shared" si="1"/>
        <v>35742206.380523391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9">
        <f>+F88/1000+G88</f>
        <v>35742.206380523392</v>
      </c>
    </row>
    <row r="89" spans="1:12" x14ac:dyDescent="0.25">
      <c r="A89" s="3" t="s">
        <v>98</v>
      </c>
      <c r="B89" s="7">
        <v>2.7745000000000002</v>
      </c>
      <c r="C89" s="4">
        <v>339715694</v>
      </c>
      <c r="D89" s="4">
        <v>251967272</v>
      </c>
      <c r="E89" s="4">
        <v>7983165</v>
      </c>
      <c r="F89" s="4">
        <f t="shared" si="1"/>
        <v>34504086.141647138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  <c r="L89" s="9">
        <f>+F89/1000+G89</f>
        <v>34504.086141647138</v>
      </c>
    </row>
    <row r="90" spans="1:12" x14ac:dyDescent="0.25">
      <c r="A90" s="3" t="s">
        <v>99</v>
      </c>
      <c r="B90" s="7">
        <v>2.9146000000000001</v>
      </c>
      <c r="C90" s="4">
        <v>358616233</v>
      </c>
      <c r="D90" s="4">
        <v>267678009</v>
      </c>
      <c r="E90" s="4">
        <v>7049551</v>
      </c>
      <c r="F90" s="4">
        <f t="shared" si="1"/>
        <v>33619630.481026553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9">
        <f>+F90/1000+G90</f>
        <v>33619.63048102655</v>
      </c>
    </row>
    <row r="91" spans="1:12" x14ac:dyDescent="0.25">
      <c r="A91" s="3" t="s">
        <v>100</v>
      </c>
      <c r="B91" s="7">
        <v>3.0432999999999999</v>
      </c>
      <c r="C91" s="4">
        <v>369719208</v>
      </c>
      <c r="D91" s="4">
        <v>276905870</v>
      </c>
      <c r="E91" s="4">
        <v>5974610</v>
      </c>
      <c r="F91" s="4">
        <f t="shared" si="1"/>
        <v>32460798.475339271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9">
        <f>+F91/1000+G91</f>
        <v>32460.79847533927</v>
      </c>
    </row>
    <row r="92" spans="1:12" x14ac:dyDescent="0.25">
      <c r="A92" s="3" t="s">
        <v>101</v>
      </c>
      <c r="B92" s="7">
        <v>2.8942999999999999</v>
      </c>
      <c r="C92" s="4">
        <v>348416420</v>
      </c>
      <c r="D92" s="4">
        <v>261226849</v>
      </c>
      <c r="E92" s="4">
        <v>7934405</v>
      </c>
      <c r="F92" s="4">
        <f t="shared" si="1"/>
        <v>32865969.664513011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9">
        <f>+F92/1000+G92</f>
        <v>32865.96966451301</v>
      </c>
    </row>
    <row r="93" spans="1:12" x14ac:dyDescent="0.25">
      <c r="A93" s="3" t="s">
        <v>102</v>
      </c>
      <c r="B93" s="7">
        <v>2.9195000000000002</v>
      </c>
      <c r="C93" s="4">
        <v>345576348</v>
      </c>
      <c r="D93" s="4">
        <v>258472090</v>
      </c>
      <c r="E93" s="4">
        <v>5438804</v>
      </c>
      <c r="F93" s="4">
        <f t="shared" si="1"/>
        <v>31698257.235828049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9">
        <f>+F93/1000+G93</f>
        <v>31698.257235828049</v>
      </c>
    </row>
    <row r="94" spans="1:12" x14ac:dyDescent="0.25">
      <c r="A94" s="3" t="s">
        <v>103</v>
      </c>
      <c r="B94" s="7">
        <v>2.9076</v>
      </c>
      <c r="C94" s="4">
        <v>326661163</v>
      </c>
      <c r="D94" s="4">
        <v>244145365</v>
      </c>
      <c r="E94" s="4">
        <v>3769310</v>
      </c>
      <c r="F94" s="4">
        <f t="shared" si="1"/>
        <v>29675714.67877287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9">
        <f>+F94/1000+G94</f>
        <v>29675.714678772871</v>
      </c>
    </row>
    <row r="95" spans="1:12" x14ac:dyDescent="0.25">
      <c r="A95" s="3" t="s">
        <v>104</v>
      </c>
      <c r="B95" s="7">
        <v>2.9788000000000001</v>
      </c>
      <c r="C95" s="4">
        <v>336999491</v>
      </c>
      <c r="D95" s="4">
        <v>255398530</v>
      </c>
      <c r="E95" s="4">
        <v>5537891</v>
      </c>
      <c r="F95" s="4">
        <f t="shared" si="1"/>
        <v>29253005.237008192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9">
        <f>+F95/1000+G95</f>
        <v>29253.00523700819</v>
      </c>
    </row>
    <row r="96" spans="1:12" x14ac:dyDescent="0.25">
      <c r="A96" s="3" t="s">
        <v>105</v>
      </c>
      <c r="B96" s="7">
        <v>2.9293</v>
      </c>
      <c r="C96" s="4">
        <v>335581189</v>
      </c>
      <c r="D96" s="4">
        <v>259047197</v>
      </c>
      <c r="E96" s="4">
        <v>4617113</v>
      </c>
      <c r="F96" s="4">
        <f t="shared" si="1"/>
        <v>27703241.388727684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  <c r="L96" s="9">
        <f>+F96/1000+G96</f>
        <v>27703.241388727685</v>
      </c>
    </row>
    <row r="97" spans="1:12" x14ac:dyDescent="0.25">
      <c r="A97" s="3" t="s">
        <v>106</v>
      </c>
      <c r="B97" s="7">
        <v>2.8334000000000001</v>
      </c>
      <c r="C97" s="4">
        <v>329785814</v>
      </c>
      <c r="D97" s="4">
        <v>258434676</v>
      </c>
      <c r="E97" s="4">
        <v>8699930</v>
      </c>
      <c r="F97" s="4">
        <f t="shared" si="1"/>
        <v>28252653.349332955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9">
        <f>+F97/1000+G97</f>
        <v>28252.653349332955</v>
      </c>
    </row>
    <row r="98" spans="1:12" x14ac:dyDescent="0.25">
      <c r="A98" s="3" t="s">
        <v>107</v>
      </c>
      <c r="B98" s="7">
        <v>2.8149999999999999</v>
      </c>
      <c r="C98" s="4">
        <v>331736243</v>
      </c>
      <c r="D98" s="4">
        <v>260285413</v>
      </c>
      <c r="E98" s="4">
        <v>8951907</v>
      </c>
      <c r="F98" s="4">
        <f t="shared" si="1"/>
        <v>28562251.154529307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9">
        <f>+F98/1000+G98</f>
        <v>28562.251154529305</v>
      </c>
    </row>
    <row r="99" spans="1:12" x14ac:dyDescent="0.25">
      <c r="A99" s="3" t="s">
        <v>108</v>
      </c>
      <c r="B99" s="7">
        <v>2.956</v>
      </c>
      <c r="C99" s="4">
        <v>348605429</v>
      </c>
      <c r="D99" s="4">
        <v>271048415</v>
      </c>
      <c r="E99" s="4">
        <v>14615126</v>
      </c>
      <c r="F99" s="4">
        <f t="shared" si="1"/>
        <v>31181373.477672532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9">
        <f>+F99/1000+G99</f>
        <v>31181.373477672532</v>
      </c>
    </row>
    <row r="100" spans="1:12" x14ac:dyDescent="0.25">
      <c r="A100" s="3" t="s">
        <v>109</v>
      </c>
      <c r="B100" s="7">
        <v>2.8936000000000002</v>
      </c>
      <c r="C100" s="4">
        <v>357609744</v>
      </c>
      <c r="D100" s="4">
        <v>271697827</v>
      </c>
      <c r="E100" s="4">
        <v>14135600</v>
      </c>
      <c r="F100" s="4">
        <f t="shared" si="1"/>
        <v>34575448.230577826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9">
        <f>+F100/1000+G100</f>
        <v>34575.448230577829</v>
      </c>
    </row>
    <row r="101" spans="1:12" x14ac:dyDescent="0.25">
      <c r="A101" s="3" t="s">
        <v>110</v>
      </c>
      <c r="B101" s="7">
        <v>3.0167000000000002</v>
      </c>
      <c r="C101" s="4">
        <v>366600943</v>
      </c>
      <c r="D101" s="4">
        <v>273979235</v>
      </c>
      <c r="E101" s="4">
        <v>13403307</v>
      </c>
      <c r="F101" s="4">
        <f t="shared" si="1"/>
        <v>35146025.458282225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9">
        <f>+F101/1000+G101</f>
        <v>35146.025458282224</v>
      </c>
    </row>
    <row r="102" spans="1:12" x14ac:dyDescent="0.25">
      <c r="A102" s="3" t="s">
        <v>111</v>
      </c>
      <c r="B102" s="7">
        <v>2.9544999999999999</v>
      </c>
      <c r="C102" s="4">
        <v>368622228</v>
      </c>
      <c r="D102" s="4">
        <v>275730572</v>
      </c>
      <c r="E102" s="4">
        <v>12385473</v>
      </c>
      <c r="F102" s="4">
        <f t="shared" si="1"/>
        <v>35632807.243188359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9">
        <f>+F102/1000+G102</f>
        <v>35632.807243188356</v>
      </c>
    </row>
    <row r="103" spans="1:12" x14ac:dyDescent="0.25">
      <c r="A103" s="3" t="s">
        <v>112</v>
      </c>
      <c r="B103" s="7">
        <v>2.9958999999999998</v>
      </c>
      <c r="C103" s="4">
        <v>358517088</v>
      </c>
      <c r="D103" s="4">
        <v>260811057</v>
      </c>
      <c r="E103" s="4">
        <v>4522260</v>
      </c>
      <c r="F103" s="4">
        <f t="shared" si="1"/>
        <v>34122731.399579428</v>
      </c>
      <c r="G103" s="8">
        <v>0</v>
      </c>
      <c r="H103" s="8">
        <v>0</v>
      </c>
      <c r="I103" s="8">
        <v>0</v>
      </c>
      <c r="J103" s="8">
        <v>0</v>
      </c>
      <c r="K103" s="8">
        <v>0</v>
      </c>
      <c r="L103" s="9">
        <f>+F103/1000+G103</f>
        <v>34122.731399579425</v>
      </c>
    </row>
    <row r="104" spans="1:12" x14ac:dyDescent="0.25">
      <c r="A104" s="3" t="s">
        <v>113</v>
      </c>
      <c r="B104" s="7">
        <v>3.0998000000000001</v>
      </c>
      <c r="C104" s="4">
        <v>372765013</v>
      </c>
      <c r="D104" s="4">
        <v>270384252</v>
      </c>
      <c r="E104" s="4">
        <v>11019855</v>
      </c>
      <c r="F104" s="4">
        <f t="shared" si="1"/>
        <v>36583204.077682428</v>
      </c>
      <c r="G104" s="8">
        <v>0</v>
      </c>
      <c r="H104" s="8">
        <v>0</v>
      </c>
      <c r="I104" s="8">
        <v>0</v>
      </c>
      <c r="J104" s="8">
        <v>0</v>
      </c>
      <c r="K104" s="8">
        <v>0</v>
      </c>
      <c r="L104" s="9">
        <f>+F104/1000+G104</f>
        <v>36583.204077682429</v>
      </c>
    </row>
    <row r="105" spans="1:12" x14ac:dyDescent="0.25">
      <c r="A105" s="3" t="s">
        <v>114</v>
      </c>
      <c r="B105" s="7">
        <v>3.4199000000000002</v>
      </c>
      <c r="C105" s="4">
        <v>397433556</v>
      </c>
      <c r="D105" s="4">
        <v>281906895</v>
      </c>
      <c r="E105" s="4">
        <v>10840134</v>
      </c>
      <c r="F105" s="4">
        <f t="shared" si="1"/>
        <v>36950435.685253955</v>
      </c>
      <c r="G105" s="4">
        <v>-291</v>
      </c>
      <c r="H105" s="4">
        <v>0</v>
      </c>
      <c r="I105" s="4">
        <v>0</v>
      </c>
      <c r="J105" s="4">
        <v>-291</v>
      </c>
      <c r="K105" s="4">
        <v>0</v>
      </c>
      <c r="L105" s="9">
        <f>+F105/1000+G105</f>
        <v>36659.435685253957</v>
      </c>
    </row>
    <row r="106" spans="1:12" x14ac:dyDescent="0.25">
      <c r="A106" s="3" t="s">
        <v>115</v>
      </c>
      <c r="B106" s="7">
        <v>3.5318000000000001</v>
      </c>
      <c r="C106" s="4">
        <v>381040464</v>
      </c>
      <c r="D106" s="4">
        <v>260927530</v>
      </c>
      <c r="E106" s="4">
        <v>9852776</v>
      </c>
      <c r="F106" s="4">
        <f t="shared" si="1"/>
        <v>36798717.367914379</v>
      </c>
      <c r="G106" s="4">
        <v>-289</v>
      </c>
      <c r="H106" s="4">
        <v>0</v>
      </c>
      <c r="I106" s="4">
        <v>0</v>
      </c>
      <c r="J106" s="4">
        <v>-289</v>
      </c>
      <c r="K106" s="4">
        <v>0</v>
      </c>
      <c r="L106" s="9">
        <f>+F106/1000+G106</f>
        <v>36509.717367914382</v>
      </c>
    </row>
    <row r="107" spans="1:12" x14ac:dyDescent="0.25">
      <c r="A107" s="3" t="s">
        <v>116</v>
      </c>
      <c r="B107" s="7">
        <v>3.8323999999999998</v>
      </c>
      <c r="C107" s="4">
        <v>414800999</v>
      </c>
      <c r="D107" s="4">
        <v>291478983</v>
      </c>
      <c r="E107" s="4">
        <v>20583303</v>
      </c>
      <c r="F107" s="4">
        <f t="shared" si="1"/>
        <v>37549660.526041128</v>
      </c>
      <c r="G107" s="4">
        <v>-292</v>
      </c>
      <c r="H107" s="4">
        <v>0</v>
      </c>
      <c r="I107" s="4">
        <v>0</v>
      </c>
      <c r="J107" s="4">
        <v>-292</v>
      </c>
      <c r="K107" s="4">
        <v>0</v>
      </c>
      <c r="L107" s="9">
        <f>+F107/1000+G107</f>
        <v>37257.660526041131</v>
      </c>
    </row>
    <row r="108" spans="1:12" x14ac:dyDescent="0.25">
      <c r="A108" s="3" t="s">
        <v>117</v>
      </c>
      <c r="B108" s="7">
        <v>3.5882000000000001</v>
      </c>
      <c r="C108" s="4">
        <v>392496600</v>
      </c>
      <c r="D108" s="4">
        <v>281780589</v>
      </c>
      <c r="E108" s="4">
        <v>16408353</v>
      </c>
      <c r="F108" s="4">
        <f t="shared" si="1"/>
        <v>35428449.919179529</v>
      </c>
      <c r="G108" s="4">
        <v>-292</v>
      </c>
      <c r="H108" s="4">
        <v>0</v>
      </c>
      <c r="I108" s="4">
        <v>0</v>
      </c>
      <c r="J108" s="4">
        <v>-292</v>
      </c>
      <c r="K108" s="4">
        <v>0</v>
      </c>
      <c r="L108" s="9">
        <f>+F108/1000+G108</f>
        <v>35136.449919179526</v>
      </c>
    </row>
    <row r="109" spans="1:12" x14ac:dyDescent="0.25">
      <c r="A109" s="3" t="s">
        <v>118</v>
      </c>
      <c r="B109" s="7">
        <v>3.6385999999999998</v>
      </c>
      <c r="C109" s="4">
        <v>406150510</v>
      </c>
      <c r="D109" s="4">
        <v>288074992</v>
      </c>
      <c r="E109" s="4">
        <v>11441212</v>
      </c>
      <c r="F109" s="4">
        <f t="shared" si="1"/>
        <v>35595209.696036942</v>
      </c>
      <c r="G109" s="4">
        <v>-581</v>
      </c>
      <c r="H109" s="4">
        <v>0</v>
      </c>
      <c r="I109" s="4">
        <v>0</v>
      </c>
      <c r="J109" s="4">
        <v>-581</v>
      </c>
      <c r="K109" s="4">
        <v>0</v>
      </c>
      <c r="L109" s="9">
        <f>+F109/1000+G109</f>
        <v>35014.209696036945</v>
      </c>
    </row>
    <row r="110" spans="1:12" x14ac:dyDescent="0.25">
      <c r="A110" s="3" t="s">
        <v>119</v>
      </c>
      <c r="B110" s="7">
        <v>3.5583</v>
      </c>
      <c r="C110" s="4">
        <v>391696313</v>
      </c>
      <c r="D110" s="4">
        <v>273362149</v>
      </c>
      <c r="E110" s="4">
        <v>5698311</v>
      </c>
      <c r="F110" s="4">
        <f t="shared" si="1"/>
        <v>34857228.170755699</v>
      </c>
      <c r="G110" s="4">
        <v>-581</v>
      </c>
      <c r="H110" s="4">
        <v>0</v>
      </c>
      <c r="I110" s="4">
        <v>0</v>
      </c>
      <c r="J110" s="4">
        <v>-581</v>
      </c>
      <c r="K110" s="4">
        <v>0</v>
      </c>
      <c r="L110" s="9">
        <f>+F110/1000+G110</f>
        <v>34276.228170755698</v>
      </c>
    </row>
    <row r="111" spans="1:12" x14ac:dyDescent="0.25">
      <c r="A111" s="3" t="s">
        <v>120</v>
      </c>
      <c r="B111" s="7">
        <v>3.5642</v>
      </c>
      <c r="C111" s="4">
        <v>403515469</v>
      </c>
      <c r="D111" s="4">
        <v>285278364</v>
      </c>
      <c r="E111" s="4">
        <v>11507116</v>
      </c>
      <c r="F111" s="4">
        <f t="shared" si="1"/>
        <v>36402059.648729026</v>
      </c>
      <c r="G111" s="4">
        <v>-584</v>
      </c>
      <c r="H111" s="4">
        <v>0</v>
      </c>
      <c r="I111" s="4">
        <v>0</v>
      </c>
      <c r="J111" s="4">
        <v>-584</v>
      </c>
      <c r="K111" s="4">
        <v>0</v>
      </c>
      <c r="L111" s="9">
        <f>+F111/1000+G111</f>
        <v>35818.059648729024</v>
      </c>
    </row>
    <row r="112" spans="1:12" x14ac:dyDescent="0.25">
      <c r="A112" s="3" t="s">
        <v>121</v>
      </c>
      <c r="B112" s="7">
        <v>3.5070999999999999</v>
      </c>
      <c r="C112" s="4">
        <v>409602441</v>
      </c>
      <c r="D112" s="4">
        <v>291776025</v>
      </c>
      <c r="E112" s="4">
        <v>14516263</v>
      </c>
      <c r="F112" s="4">
        <f t="shared" si="1"/>
        <v>37735644.5496279</v>
      </c>
      <c r="G112" s="4">
        <v>-591</v>
      </c>
      <c r="H112" s="4">
        <v>0</v>
      </c>
      <c r="I112" s="4">
        <v>0</v>
      </c>
      <c r="J112" s="4">
        <v>-591</v>
      </c>
      <c r="K112" s="4">
        <v>0</v>
      </c>
      <c r="L112" s="9">
        <f>+F112/1000+G112</f>
        <v>37144.644549627898</v>
      </c>
    </row>
    <row r="113" spans="1:12" x14ac:dyDescent="0.25">
      <c r="A113" s="3" t="s">
        <v>122</v>
      </c>
      <c r="B113" s="7">
        <v>3.5291999999999999</v>
      </c>
      <c r="C113" s="4">
        <v>404985517</v>
      </c>
      <c r="D113" s="4">
        <v>284740041</v>
      </c>
      <c r="E113" s="4">
        <v>6809299</v>
      </c>
      <c r="F113" s="4">
        <f t="shared" si="1"/>
        <v>36001012.977445312</v>
      </c>
      <c r="G113" s="4">
        <v>-594</v>
      </c>
      <c r="H113" s="4">
        <v>0</v>
      </c>
      <c r="I113" s="4">
        <v>0</v>
      </c>
      <c r="J113" s="4">
        <v>-594</v>
      </c>
      <c r="K113" s="4">
        <v>0</v>
      </c>
      <c r="L113" s="9">
        <f>+F113/1000+G113</f>
        <v>35407.012977445309</v>
      </c>
    </row>
    <row r="114" spans="1:12" x14ac:dyDescent="0.25">
      <c r="A114" s="3" t="s">
        <v>123</v>
      </c>
      <c r="B114" s="7">
        <v>3.4409999999999998</v>
      </c>
      <c r="C114" s="4">
        <v>406405648</v>
      </c>
      <c r="D114" s="4">
        <v>284707467</v>
      </c>
      <c r="E114" s="4">
        <v>6521146</v>
      </c>
      <c r="F114" s="4">
        <f t="shared" si="1"/>
        <v>37262228.131357163</v>
      </c>
      <c r="G114" s="4">
        <v>-1188</v>
      </c>
      <c r="H114" s="4">
        <v>0</v>
      </c>
      <c r="I114" s="4">
        <v>-594</v>
      </c>
      <c r="J114" s="4">
        <v>-594</v>
      </c>
      <c r="K114" s="4">
        <v>0</v>
      </c>
      <c r="L114" s="9">
        <f>+F114/1000+G114</f>
        <v>36074.228131357166</v>
      </c>
    </row>
    <row r="115" spans="1:12" x14ac:dyDescent="0.25">
      <c r="A115" s="3" t="s">
        <v>124</v>
      </c>
      <c r="B115" s="7">
        <v>3.5720000000000001</v>
      </c>
      <c r="C115" s="4">
        <v>422865967</v>
      </c>
      <c r="D115" s="4">
        <v>293172961</v>
      </c>
      <c r="E115" s="4">
        <v>9137493</v>
      </c>
      <c r="F115" s="4">
        <f t="shared" si="1"/>
        <v>38866321.108622618</v>
      </c>
      <c r="G115" s="4">
        <v>-601</v>
      </c>
      <c r="H115" s="4">
        <v>0</v>
      </c>
      <c r="I115" s="4">
        <v>-300</v>
      </c>
      <c r="J115" s="4">
        <v>-301</v>
      </c>
      <c r="K115" s="4">
        <v>0</v>
      </c>
      <c r="L115" s="9">
        <f>+F115/1000+G115</f>
        <v>38265.321108622615</v>
      </c>
    </row>
    <row r="116" spans="1:12" x14ac:dyDescent="0.25">
      <c r="A116" s="3" t="s">
        <v>125</v>
      </c>
      <c r="B116" s="7">
        <v>3.77</v>
      </c>
      <c r="C116" s="4">
        <v>461872118</v>
      </c>
      <c r="D116" s="4">
        <v>321349045</v>
      </c>
      <c r="E116" s="4">
        <v>8949128</v>
      </c>
      <c r="F116" s="4">
        <f t="shared" si="1"/>
        <v>39647798.673740052</v>
      </c>
      <c r="G116" s="4">
        <v>-604</v>
      </c>
      <c r="H116" s="4">
        <v>0</v>
      </c>
      <c r="I116" s="4">
        <v>-302</v>
      </c>
      <c r="J116" s="4">
        <v>-302</v>
      </c>
      <c r="K116" s="4">
        <v>0</v>
      </c>
      <c r="L116" s="9">
        <f>+F116/1000+G116</f>
        <v>39043.79867374005</v>
      </c>
    </row>
    <row r="117" spans="1:12" x14ac:dyDescent="0.25">
      <c r="A117" s="3" t="s">
        <v>126</v>
      </c>
      <c r="B117" s="7">
        <v>3.9504999999999999</v>
      </c>
      <c r="C117" s="4">
        <v>480157489</v>
      </c>
      <c r="D117" s="4">
        <v>335416005</v>
      </c>
      <c r="E117" s="4">
        <v>7999808</v>
      </c>
      <c r="F117" s="4">
        <f t="shared" si="1"/>
        <v>38663787.36868751</v>
      </c>
      <c r="G117" s="4">
        <v>-608</v>
      </c>
      <c r="H117" s="4">
        <v>0</v>
      </c>
      <c r="I117" s="4">
        <v>0</v>
      </c>
      <c r="J117" s="4">
        <v>-608</v>
      </c>
      <c r="K117" s="4">
        <v>0</v>
      </c>
      <c r="L117" s="9">
        <f>+F117/1000+G117</f>
        <v>38055.78736868751</v>
      </c>
    </row>
    <row r="118" spans="1:12" x14ac:dyDescent="0.25">
      <c r="A118" s="3" t="s">
        <v>127</v>
      </c>
      <c r="B118" s="7">
        <v>3.8104</v>
      </c>
      <c r="C118" s="4">
        <v>436818814</v>
      </c>
      <c r="D118" s="4">
        <v>299700718</v>
      </c>
      <c r="E118" s="4">
        <v>6202383</v>
      </c>
      <c r="F118" s="4">
        <f t="shared" si="1"/>
        <v>37612974.753306739</v>
      </c>
      <c r="G118" s="4">
        <v>-1091</v>
      </c>
      <c r="H118" s="4">
        <v>0</v>
      </c>
      <c r="I118" s="4">
        <v>0</v>
      </c>
      <c r="J118" s="4">
        <v>-1091</v>
      </c>
      <c r="K118" s="4">
        <v>0</v>
      </c>
      <c r="L118" s="9">
        <f>+F118/1000+G118</f>
        <v>36521.974753306742</v>
      </c>
    </row>
    <row r="119" spans="1:12" x14ac:dyDescent="0.25">
      <c r="A119" s="3" t="s">
        <v>128</v>
      </c>
      <c r="B119" s="7">
        <v>3.7795000000000001</v>
      </c>
      <c r="C119" s="4">
        <v>460423175</v>
      </c>
      <c r="D119" s="4">
        <v>326534633</v>
      </c>
      <c r="E119" s="4">
        <v>14487053</v>
      </c>
      <c r="F119" s="4">
        <f t="shared" si="1"/>
        <v>39257995.766635798</v>
      </c>
      <c r="G119" s="4">
        <v>-1226</v>
      </c>
      <c r="H119" s="4">
        <v>0</v>
      </c>
      <c r="I119" s="4">
        <v>0</v>
      </c>
      <c r="J119" s="4">
        <v>-1226</v>
      </c>
      <c r="K119" s="4">
        <v>0</v>
      </c>
      <c r="L119" s="9">
        <f>+F119/1000+G119</f>
        <v>38031.995766635795</v>
      </c>
    </row>
    <row r="120" spans="1:12" x14ac:dyDescent="0.25">
      <c r="A120" s="3" t="s">
        <v>129</v>
      </c>
      <c r="B120" s="7">
        <v>3.7833000000000001</v>
      </c>
      <c r="C120" s="4">
        <v>459504120</v>
      </c>
      <c r="D120" s="4">
        <v>326315340</v>
      </c>
      <c r="E120" s="4">
        <v>12762953</v>
      </c>
      <c r="F120" s="4">
        <f t="shared" si="1"/>
        <v>38577890.465995297</v>
      </c>
      <c r="G120" s="4">
        <v>-1929</v>
      </c>
      <c r="H120" s="4">
        <v>0</v>
      </c>
      <c r="I120" s="4">
        <v>0</v>
      </c>
      <c r="J120" s="4">
        <v>-1929</v>
      </c>
      <c r="K120" s="4">
        <v>0</v>
      </c>
      <c r="L120" s="9">
        <f>+F120/1000+G120</f>
        <v>36648.890465995297</v>
      </c>
    </row>
    <row r="121" spans="1:12" x14ac:dyDescent="0.25">
      <c r="A121" s="3" t="s">
        <v>130</v>
      </c>
      <c r="B121" s="7">
        <v>3.9948999999999999</v>
      </c>
      <c r="C121" s="4">
        <v>470210542</v>
      </c>
      <c r="D121" s="4">
        <v>339834301</v>
      </c>
      <c r="E121" s="4">
        <v>6555899</v>
      </c>
      <c r="F121" s="4">
        <f t="shared" si="1"/>
        <v>34276737.840746954</v>
      </c>
      <c r="G121" s="4">
        <v>-1834</v>
      </c>
      <c r="H121" s="4">
        <v>0</v>
      </c>
      <c r="I121" s="4">
        <v>0</v>
      </c>
      <c r="J121" s="4">
        <v>-1834</v>
      </c>
      <c r="K121" s="4">
        <v>0</v>
      </c>
      <c r="L121" s="9">
        <f>+F121/1000+G121</f>
        <v>32442.737840746951</v>
      </c>
    </row>
    <row r="122" spans="1:12" x14ac:dyDescent="0.25">
      <c r="A122" s="3" t="s">
        <v>131</v>
      </c>
      <c r="B122" s="7">
        <v>4.0534999999999997</v>
      </c>
      <c r="C122" s="4">
        <v>476545231</v>
      </c>
      <c r="D122" s="4">
        <v>342978264</v>
      </c>
      <c r="E122" s="4">
        <v>13258593</v>
      </c>
      <c r="F122" s="4">
        <f t="shared" si="1"/>
        <v>36221921.795978785</v>
      </c>
      <c r="G122" s="4">
        <v>-2616</v>
      </c>
      <c r="H122" s="4">
        <v>0</v>
      </c>
      <c r="I122" s="4">
        <v>0</v>
      </c>
      <c r="J122" s="4">
        <v>-2616</v>
      </c>
      <c r="K122" s="4">
        <v>0</v>
      </c>
      <c r="L122" s="9">
        <f>+F122/1000+G122</f>
        <v>33605.921795978786</v>
      </c>
    </row>
    <row r="123" spans="1:12" x14ac:dyDescent="0.25">
      <c r="A123" s="3" t="s">
        <v>132</v>
      </c>
      <c r="B123" s="7">
        <v>4.4833999999999996</v>
      </c>
      <c r="C123" s="4">
        <v>507321844</v>
      </c>
      <c r="D123" s="4">
        <v>359326462</v>
      </c>
      <c r="E123" s="4">
        <v>7472168</v>
      </c>
      <c r="F123" s="4">
        <f t="shared" si="1"/>
        <v>34676261.319534287</v>
      </c>
      <c r="G123" s="4">
        <v>-1286</v>
      </c>
      <c r="H123" s="4">
        <v>0</v>
      </c>
      <c r="I123" s="4">
        <v>0</v>
      </c>
      <c r="J123" s="4">
        <v>-1286</v>
      </c>
      <c r="K123" s="4">
        <v>0</v>
      </c>
      <c r="L123" s="9">
        <f>+F123/1000+G123</f>
        <v>33390.261319534286</v>
      </c>
    </row>
    <row r="124" spans="1:12" x14ac:dyDescent="0.25">
      <c r="A124" s="3" t="s">
        <v>133</v>
      </c>
      <c r="B124" s="7">
        <v>4.6082999999999998</v>
      </c>
      <c r="C124" s="4">
        <v>482714927</v>
      </c>
      <c r="D124" s="4">
        <v>335561156</v>
      </c>
      <c r="E124" s="4">
        <v>7236174</v>
      </c>
      <c r="F124" s="4">
        <f t="shared" si="1"/>
        <v>33502581.212160669</v>
      </c>
      <c r="G124" s="4">
        <v>-1250</v>
      </c>
      <c r="H124" s="4">
        <v>0</v>
      </c>
      <c r="I124" s="4">
        <v>0</v>
      </c>
      <c r="J124" s="4">
        <v>-1250</v>
      </c>
      <c r="K124" s="4">
        <v>0</v>
      </c>
      <c r="L124" s="9">
        <f>+F124/1000+G124</f>
        <v>32252.581212160672</v>
      </c>
    </row>
    <row r="125" spans="1:12" x14ac:dyDescent="0.25">
      <c r="A125" s="3" t="s">
        <v>134</v>
      </c>
      <c r="B125" s="7">
        <v>4.8849999999999998</v>
      </c>
      <c r="C125" s="4">
        <v>515211637</v>
      </c>
      <c r="D125" s="4">
        <v>364893766</v>
      </c>
      <c r="E125" s="4">
        <v>7878253</v>
      </c>
      <c r="F125" s="4">
        <f t="shared" si="1"/>
        <v>32384058.137154557</v>
      </c>
      <c r="G125" s="4">
        <v>-1212</v>
      </c>
      <c r="H125" s="4">
        <v>0</v>
      </c>
      <c r="I125" s="4">
        <v>0</v>
      </c>
      <c r="J125" s="4">
        <v>-1212</v>
      </c>
      <c r="K125" s="4">
        <v>0</v>
      </c>
      <c r="L125" s="9">
        <f>+F125/1000+G125</f>
        <v>31172.058137154556</v>
      </c>
    </row>
    <row r="126" spans="1:12" x14ac:dyDescent="0.25">
      <c r="A126" s="3" t="s">
        <v>135</v>
      </c>
      <c r="B126" s="7">
        <v>6.4062999999999999</v>
      </c>
      <c r="C126" s="4">
        <v>587965959</v>
      </c>
      <c r="D126" s="4">
        <v>411218436</v>
      </c>
      <c r="E126" s="4">
        <v>9062555</v>
      </c>
      <c r="F126" s="4">
        <f t="shared" si="1"/>
        <v>29004273.60566942</v>
      </c>
      <c r="G126" s="4">
        <v>-1211</v>
      </c>
      <c r="H126" s="4">
        <v>0</v>
      </c>
      <c r="I126" s="4">
        <v>0</v>
      </c>
      <c r="J126" s="4">
        <v>-1211</v>
      </c>
      <c r="K126" s="4">
        <v>0</v>
      </c>
      <c r="L126" s="9">
        <f>+F126/1000+G126</f>
        <v>27793.273605669419</v>
      </c>
    </row>
    <row r="127" spans="1:12" x14ac:dyDescent="0.25">
      <c r="A127" s="3" t="s">
        <v>136</v>
      </c>
      <c r="B127" s="7">
        <v>6.0751999999999997</v>
      </c>
      <c r="C127" s="4">
        <v>535454405</v>
      </c>
      <c r="D127" s="4">
        <v>364277230</v>
      </c>
      <c r="E127" s="4">
        <v>8086924</v>
      </c>
      <c r="F127" s="4">
        <f t="shared" si="1"/>
        <v>29507522.221490651</v>
      </c>
      <c r="G127" s="4">
        <v>-3240</v>
      </c>
      <c r="H127" s="4">
        <v>0</v>
      </c>
      <c r="I127" s="4">
        <v>0</v>
      </c>
      <c r="J127" s="4">
        <v>-4200</v>
      </c>
      <c r="K127" s="4">
        <v>0</v>
      </c>
      <c r="L127" s="9">
        <f>+F127/1000+G127</f>
        <v>26267.52222149065</v>
      </c>
    </row>
    <row r="128" spans="1:12" x14ac:dyDescent="0.25">
      <c r="A128" s="3" t="s">
        <v>137</v>
      </c>
      <c r="B128" s="7">
        <v>5.5202999999999998</v>
      </c>
      <c r="C128" s="4">
        <v>487318829</v>
      </c>
      <c r="D128" s="4">
        <v>345883986</v>
      </c>
      <c r="E128" s="4">
        <v>17628261</v>
      </c>
      <c r="F128" s="4">
        <f t="shared" si="1"/>
        <v>28814213.720268827</v>
      </c>
      <c r="G128" s="4">
        <v>-3554</v>
      </c>
      <c r="H128" s="4">
        <v>0</v>
      </c>
      <c r="I128" s="4">
        <v>0</v>
      </c>
      <c r="J128" s="4">
        <v>-4184</v>
      </c>
      <c r="K128" s="4">
        <v>0</v>
      </c>
      <c r="L128" s="9">
        <f>+F128/1000+G128</f>
        <v>25260.213720268828</v>
      </c>
    </row>
    <row r="129" spans="1:12" x14ac:dyDescent="0.25">
      <c r="A129" s="3" t="s">
        <v>138</v>
      </c>
      <c r="B129" s="7">
        <v>5.1649000000000003</v>
      </c>
      <c r="C129" s="4">
        <v>483744624</v>
      </c>
      <c r="D129" s="4">
        <v>337359463</v>
      </c>
      <c r="E129" s="4">
        <v>14134276</v>
      </c>
      <c r="F129" s="4">
        <f t="shared" si="1"/>
        <v>31078905.10948905</v>
      </c>
      <c r="G129" s="4">
        <v>-2066</v>
      </c>
      <c r="H129" s="4">
        <v>-295</v>
      </c>
      <c r="I129" s="4">
        <v>0</v>
      </c>
      <c r="J129" s="4">
        <v>-3456</v>
      </c>
      <c r="K129" s="4">
        <v>0</v>
      </c>
      <c r="L129" s="9">
        <f>+F129/1000+G129</f>
        <v>29012.905109489049</v>
      </c>
    </row>
    <row r="130" spans="1:12" x14ac:dyDescent="0.25">
      <c r="A130" s="3" t="s">
        <v>139</v>
      </c>
      <c r="B130" s="7">
        <v>5.2609000000000004</v>
      </c>
      <c r="C130" s="4">
        <v>506863991</v>
      </c>
      <c r="D130" s="4">
        <v>347210576</v>
      </c>
      <c r="E130" s="4">
        <v>16218983</v>
      </c>
      <c r="F130" s="4">
        <f t="shared" ref="F130:F154" si="2">+(C130-(D130-E130))/B130</f>
        <v>33430097.131669484</v>
      </c>
      <c r="G130" s="4">
        <v>-1825</v>
      </c>
      <c r="H130" s="4">
        <v>-264</v>
      </c>
      <c r="I130" s="4">
        <v>0</v>
      </c>
      <c r="J130" s="4">
        <v>-3456</v>
      </c>
      <c r="K130" s="4">
        <v>0</v>
      </c>
      <c r="L130" s="9">
        <f>+F130/1000+G130</f>
        <v>31605.097131669485</v>
      </c>
    </row>
    <row r="131" spans="1:12" x14ac:dyDescent="0.25">
      <c r="A131" s="3" t="s">
        <v>140</v>
      </c>
      <c r="B131" s="7">
        <v>5.2781000000000002</v>
      </c>
      <c r="C131" s="4">
        <v>528953186</v>
      </c>
      <c r="D131" s="4">
        <v>380894530</v>
      </c>
      <c r="E131" s="4">
        <v>32580601</v>
      </c>
      <c r="F131" s="4">
        <f t="shared" si="2"/>
        <v>34224296.053504102</v>
      </c>
      <c r="G131" s="4">
        <v>-997</v>
      </c>
      <c r="H131" s="4">
        <v>-30</v>
      </c>
      <c r="I131" s="4">
        <v>0</v>
      </c>
      <c r="J131" s="4">
        <v>-3467</v>
      </c>
      <c r="K131" s="4">
        <v>0</v>
      </c>
      <c r="L131" s="9">
        <f>+F131/1000+G131</f>
        <v>33227.296053504098</v>
      </c>
    </row>
    <row r="132" spans="1:12" x14ac:dyDescent="0.25">
      <c r="A132" s="3" t="s">
        <v>141</v>
      </c>
      <c r="B132" s="7">
        <v>5.2904999999999998</v>
      </c>
      <c r="C132" s="4">
        <v>545530157</v>
      </c>
      <c r="D132" s="4">
        <v>399729541</v>
      </c>
      <c r="E132" s="4">
        <v>53754352</v>
      </c>
      <c r="F132" s="4">
        <f t="shared" si="2"/>
        <v>37719491.163406104</v>
      </c>
      <c r="G132" s="4">
        <v>-1119</v>
      </c>
      <c r="H132" s="4">
        <v>-150</v>
      </c>
      <c r="I132" s="4">
        <v>0</v>
      </c>
      <c r="J132" s="4">
        <v>-3469</v>
      </c>
      <c r="K132" s="4">
        <v>0</v>
      </c>
      <c r="L132" s="9">
        <f>+F132/1000+G132</f>
        <v>36600.491163406106</v>
      </c>
    </row>
    <row r="133" spans="1:12" x14ac:dyDescent="0.25">
      <c r="A133" s="3" t="s">
        <v>142</v>
      </c>
      <c r="B133" s="7">
        <v>5.5423</v>
      </c>
      <c r="C133" s="4">
        <v>545626287</v>
      </c>
      <c r="D133" s="4">
        <v>429288928</v>
      </c>
      <c r="E133" s="4">
        <v>34528109</v>
      </c>
      <c r="F133" s="4">
        <f t="shared" si="2"/>
        <v>27220732.908720206</v>
      </c>
      <c r="G133" s="4">
        <v>-13055</v>
      </c>
      <c r="H133" s="4">
        <v>-9589</v>
      </c>
      <c r="I133" s="4">
        <v>0</v>
      </c>
      <c r="J133" s="4">
        <v>-3466</v>
      </c>
      <c r="K133" s="4">
        <v>0</v>
      </c>
      <c r="L133" s="9">
        <f>+F133/1000+G133</f>
        <v>14165.732908720205</v>
      </c>
    </row>
    <row r="134" spans="1:12" x14ac:dyDescent="0.25">
      <c r="A134" s="3" t="s">
        <v>143</v>
      </c>
      <c r="B134" s="7">
        <v>5.9282000000000004</v>
      </c>
      <c r="C134" s="4">
        <v>562578409</v>
      </c>
      <c r="D134" s="4">
        <v>424811550</v>
      </c>
      <c r="E134" s="4">
        <v>25309274</v>
      </c>
      <c r="F134" s="4">
        <f t="shared" si="2"/>
        <v>27508541.041125465</v>
      </c>
      <c r="G134" s="4">
        <v>-14609</v>
      </c>
      <c r="H134" s="4">
        <v>-11610</v>
      </c>
      <c r="I134" s="4">
        <v>0</v>
      </c>
      <c r="J134" s="4">
        <v>-2999</v>
      </c>
      <c r="K134" s="4">
        <v>0</v>
      </c>
      <c r="L134" s="9">
        <f>+F134/1000+G134</f>
        <v>12899.541041125463</v>
      </c>
    </row>
    <row r="135" spans="1:12" x14ac:dyDescent="0.25">
      <c r="A135" s="3" t="s">
        <v>144</v>
      </c>
      <c r="B135" s="7">
        <v>5.9234999999999998</v>
      </c>
      <c r="C135" s="4">
        <v>578992507</v>
      </c>
      <c r="D135" s="4">
        <v>432606054</v>
      </c>
      <c r="E135" s="4">
        <v>29976456</v>
      </c>
      <c r="F135" s="4">
        <f t="shared" si="2"/>
        <v>29773429.39140711</v>
      </c>
      <c r="G135" s="4">
        <v>-19429</v>
      </c>
      <c r="H135" s="4">
        <v>-13943</v>
      </c>
      <c r="I135" s="4">
        <v>-2487</v>
      </c>
      <c r="J135" s="4">
        <v>-2999</v>
      </c>
      <c r="K135" s="4">
        <v>-506</v>
      </c>
      <c r="L135" s="9">
        <f>+F135/1000+G135</f>
        <v>10344.42939140711</v>
      </c>
    </row>
    <row r="136" spans="1:12" x14ac:dyDescent="0.25">
      <c r="A136" s="3" t="s">
        <v>145</v>
      </c>
      <c r="B136" s="7">
        <v>5.7664999999999997</v>
      </c>
      <c r="C136" s="4">
        <v>569612273</v>
      </c>
      <c r="D136" s="4">
        <v>408578120</v>
      </c>
      <c r="E136" s="4">
        <v>18494526</v>
      </c>
      <c r="F136" s="4">
        <f t="shared" si="2"/>
        <v>31133040.665915202</v>
      </c>
      <c r="G136" s="4">
        <v>-17580</v>
      </c>
      <c r="H136" s="4">
        <v>-11913</v>
      </c>
      <c r="I136" s="4">
        <v>-1594</v>
      </c>
      <c r="J136" s="4">
        <v>-4073</v>
      </c>
      <c r="K136" s="4">
        <v>-556</v>
      </c>
      <c r="L136" s="9">
        <f>+F136/1000+G136</f>
        <v>13553.040665915203</v>
      </c>
    </row>
    <row r="137" spans="1:12" x14ac:dyDescent="0.25">
      <c r="A137" s="3" t="s">
        <v>146</v>
      </c>
      <c r="B137" s="7">
        <v>5.5709</v>
      </c>
      <c r="C137" s="4">
        <v>565800934</v>
      </c>
      <c r="D137" s="4">
        <v>398564764</v>
      </c>
      <c r="E137" s="4">
        <v>24980055</v>
      </c>
      <c r="F137" s="4">
        <f t="shared" si="2"/>
        <v>34503621.497424118</v>
      </c>
      <c r="G137" s="4">
        <v>-16528</v>
      </c>
      <c r="H137" s="4">
        <v>-12308</v>
      </c>
      <c r="I137" s="4">
        <v>-149</v>
      </c>
      <c r="J137" s="4">
        <v>-4071</v>
      </c>
      <c r="K137" s="4">
        <v>-492</v>
      </c>
      <c r="L137" s="9">
        <f>+F137/1000+G137</f>
        <v>17975.621497424116</v>
      </c>
    </row>
    <row r="138" spans="1:12" x14ac:dyDescent="0.25">
      <c r="A138" s="3" t="s">
        <v>147</v>
      </c>
      <c r="B138" s="7">
        <v>5.7994000000000003</v>
      </c>
      <c r="C138" s="4">
        <v>600551633</v>
      </c>
      <c r="D138" s="4">
        <v>412436004</v>
      </c>
      <c r="E138" s="4">
        <v>23651962</v>
      </c>
      <c r="F138" s="4">
        <f t="shared" si="2"/>
        <v>36515431.079077147</v>
      </c>
      <c r="G138" s="4">
        <v>-16393</v>
      </c>
      <c r="H138" s="4">
        <v>-11612</v>
      </c>
      <c r="I138" s="4">
        <v>-751</v>
      </c>
      <c r="J138" s="4">
        <v>-4030</v>
      </c>
      <c r="K138" s="4">
        <v>-882</v>
      </c>
      <c r="L138" s="9">
        <f>+F138/1000+G138</f>
        <v>20122.431079077149</v>
      </c>
    </row>
    <row r="139" spans="1:12" x14ac:dyDescent="0.25">
      <c r="A139" s="3" t="s">
        <v>148</v>
      </c>
      <c r="B139" s="7">
        <v>5.6590999999999996</v>
      </c>
      <c r="C139" s="4">
        <v>587385705</v>
      </c>
      <c r="D139" s="4">
        <v>395214316</v>
      </c>
      <c r="E139" s="4">
        <v>21561489</v>
      </c>
      <c r="F139" s="4">
        <f t="shared" si="2"/>
        <v>37767998.091569334</v>
      </c>
      <c r="G139" s="4">
        <v>-17272</v>
      </c>
      <c r="H139" s="4">
        <v>-12488</v>
      </c>
      <c r="I139" s="4">
        <v>-750</v>
      </c>
      <c r="J139" s="4">
        <v>-4034</v>
      </c>
      <c r="K139" s="4">
        <v>-981</v>
      </c>
      <c r="L139" s="9">
        <f>+F139/1000+G139</f>
        <v>20495.998091569338</v>
      </c>
    </row>
    <row r="140" spans="1:12" x14ac:dyDescent="0.25">
      <c r="A140" s="3" t="s">
        <v>149</v>
      </c>
      <c r="B140" s="7">
        <v>5.7363</v>
      </c>
      <c r="C140" s="4">
        <v>611413588</v>
      </c>
      <c r="D140" s="4">
        <v>421731307</v>
      </c>
      <c r="E140" s="4">
        <v>23292674</v>
      </c>
      <c r="F140" s="4">
        <f t="shared" si="2"/>
        <v>37127583.11106462</v>
      </c>
      <c r="G140" s="4">
        <v>-17852</v>
      </c>
      <c r="H140" s="4">
        <v>-13805</v>
      </c>
      <c r="I140" s="4">
        <v>0</v>
      </c>
      <c r="J140" s="4">
        <v>-4047</v>
      </c>
      <c r="K140" s="4">
        <v>-654</v>
      </c>
      <c r="L140" s="9">
        <f>+F140/1000+G140</f>
        <v>19275.583111064618</v>
      </c>
    </row>
    <row r="141" spans="1:12" x14ac:dyDescent="0.25">
      <c r="A141" s="3" t="s">
        <v>150</v>
      </c>
      <c r="B141" s="7">
        <v>5.7579000000000002</v>
      </c>
      <c r="C141" s="4">
        <v>614694499</v>
      </c>
      <c r="D141" s="4">
        <v>415608891</v>
      </c>
      <c r="E141" s="4">
        <v>27303458</v>
      </c>
      <c r="F141" s="4">
        <f t="shared" si="2"/>
        <v>39317991.976241335</v>
      </c>
      <c r="G141" s="4">
        <v>-17653</v>
      </c>
      <c r="H141" s="4">
        <v>-13605</v>
      </c>
      <c r="I141" s="4">
        <v>0</v>
      </c>
      <c r="J141" s="4">
        <v>-4048</v>
      </c>
      <c r="K141" s="4">
        <v>-642</v>
      </c>
      <c r="L141" s="9">
        <f>+F141/1000+G141</f>
        <v>21664.991976241334</v>
      </c>
    </row>
    <row r="142" spans="1:12" x14ac:dyDescent="0.25">
      <c r="A142" s="3" t="s">
        <v>151</v>
      </c>
      <c r="B142" s="7">
        <v>5.9401999999999999</v>
      </c>
      <c r="C142" s="4">
        <v>638127694</v>
      </c>
      <c r="D142" s="4">
        <v>419807496</v>
      </c>
      <c r="E142" s="4">
        <v>32914182</v>
      </c>
      <c r="F142" s="4">
        <f t="shared" si="2"/>
        <v>42293926.130433321</v>
      </c>
      <c r="G142" s="4">
        <v>-18163</v>
      </c>
      <c r="H142" s="4">
        <v>-9067</v>
      </c>
      <c r="I142" s="4">
        <v>-2000</v>
      </c>
      <c r="J142" s="4">
        <v>-7096</v>
      </c>
      <c r="K142" s="4">
        <v>-243</v>
      </c>
      <c r="L142" s="9">
        <f>+F142/1000+G142</f>
        <v>24130.926130433319</v>
      </c>
    </row>
    <row r="143" spans="1:12" x14ac:dyDescent="0.25">
      <c r="A143" s="3" t="s">
        <v>152</v>
      </c>
      <c r="B143" s="7">
        <v>5.9715999999999996</v>
      </c>
      <c r="C143" s="4">
        <v>623372120</v>
      </c>
      <c r="D143" s="4">
        <v>421827651</v>
      </c>
      <c r="E143" s="4">
        <v>27209175</v>
      </c>
      <c r="F143" s="4">
        <f t="shared" si="2"/>
        <v>38306926.786790811</v>
      </c>
      <c r="G143" s="4">
        <v>-19009</v>
      </c>
      <c r="H143" s="4">
        <v>-9947</v>
      </c>
      <c r="I143" s="4">
        <v>-2000</v>
      </c>
      <c r="J143" s="4">
        <v>-7062</v>
      </c>
      <c r="K143" s="4">
        <v>-826</v>
      </c>
      <c r="L143" s="9">
        <f>+F143/1000+G143</f>
        <v>19297.926786790813</v>
      </c>
    </row>
    <row r="144" spans="1:12" x14ac:dyDescent="0.25">
      <c r="A144" s="3" t="s">
        <v>153</v>
      </c>
      <c r="B144" s="7">
        <v>6.1593</v>
      </c>
      <c r="C144" s="4">
        <v>676478071</v>
      </c>
      <c r="D144" s="4">
        <v>507678953</v>
      </c>
      <c r="E144" s="4">
        <v>65333205</v>
      </c>
      <c r="F144" s="4">
        <f t="shared" si="2"/>
        <v>38012813.631419152</v>
      </c>
      <c r="G144" s="4">
        <v>-25859</v>
      </c>
      <c r="H144" s="4">
        <v>-18809</v>
      </c>
      <c r="I144" s="4">
        <v>-1000</v>
      </c>
      <c r="J144" s="4">
        <v>-6050</v>
      </c>
      <c r="K144" s="4">
        <v>-1065</v>
      </c>
      <c r="L144" s="9">
        <f>+F144/1000+G144</f>
        <v>12153.813631419151</v>
      </c>
    </row>
    <row r="145" spans="1:12" x14ac:dyDescent="0.25">
      <c r="A145" s="3" t="s">
        <v>154</v>
      </c>
      <c r="B145" s="7">
        <v>6.516</v>
      </c>
      <c r="C145" s="4">
        <v>613222815</v>
      </c>
      <c r="D145" s="4">
        <v>480460497</v>
      </c>
      <c r="E145" s="4">
        <v>79765015</v>
      </c>
      <c r="F145" s="4">
        <f t="shared" si="2"/>
        <v>32616226.672805402</v>
      </c>
      <c r="G145" s="4">
        <v>-29631</v>
      </c>
      <c r="H145" s="4">
        <v>-14996</v>
      </c>
      <c r="I145" s="4">
        <v>-3875</v>
      </c>
      <c r="J145" s="4">
        <v>-10760</v>
      </c>
      <c r="K145" s="4">
        <v>-1254</v>
      </c>
      <c r="L145" s="9">
        <f>+F145/1000+G145</f>
        <v>2985.2266728054019</v>
      </c>
    </row>
    <row r="146" spans="1:12" x14ac:dyDescent="0.25">
      <c r="A146" s="3" t="s">
        <v>155</v>
      </c>
      <c r="B146" s="7">
        <v>6.9786999999999999</v>
      </c>
      <c r="C146" s="4">
        <v>615883197</v>
      </c>
      <c r="D146" s="4">
        <v>503497589</v>
      </c>
      <c r="E146" s="4">
        <v>79493794</v>
      </c>
      <c r="F146" s="4">
        <f t="shared" si="2"/>
        <v>27495006.51983894</v>
      </c>
      <c r="G146" s="4">
        <v>-35536</v>
      </c>
      <c r="H146" s="4">
        <v>-16105</v>
      </c>
      <c r="I146" s="4">
        <v>-7670</v>
      </c>
      <c r="J146" s="4">
        <v>-11761</v>
      </c>
      <c r="K146" s="4">
        <v>-2237</v>
      </c>
      <c r="L146" s="9">
        <f>+F146/1000+G146</f>
        <v>-8040.993480161058</v>
      </c>
    </row>
    <row r="147" spans="1:12" x14ac:dyDescent="0.25">
      <c r="A147" s="3" t="s">
        <v>156</v>
      </c>
      <c r="B147" s="7">
        <v>6.7893999999999997</v>
      </c>
      <c r="C147" s="4">
        <v>631746394</v>
      </c>
      <c r="D147" s="4">
        <v>472931608</v>
      </c>
      <c r="E147" s="4">
        <v>76162933</v>
      </c>
      <c r="F147" s="4">
        <f t="shared" si="2"/>
        <v>34609497.010045074</v>
      </c>
      <c r="G147" s="4">
        <v>-51884</v>
      </c>
      <c r="H147" s="4">
        <v>-18929</v>
      </c>
      <c r="I147" s="4">
        <v>-11170</v>
      </c>
      <c r="J147" s="4">
        <v>-21785</v>
      </c>
      <c r="K147" s="4">
        <v>-3424</v>
      </c>
      <c r="L147" s="9">
        <f>+F147/1000+G147</f>
        <v>-17274.502989954926</v>
      </c>
    </row>
    <row r="148" spans="1:12" x14ac:dyDescent="0.25">
      <c r="A148" s="3" t="s">
        <v>157</v>
      </c>
      <c r="B148" s="7">
        <v>6.8422000000000001</v>
      </c>
      <c r="C148" s="4">
        <v>603711097</v>
      </c>
      <c r="D148" s="4">
        <v>449470740</v>
      </c>
      <c r="E148" s="4">
        <v>58798676</v>
      </c>
      <c r="F148" s="4">
        <f t="shared" si="2"/>
        <v>31136042.939405452</v>
      </c>
      <c r="G148" s="4">
        <v>-54401</v>
      </c>
      <c r="H148" s="4">
        <v>-13323</v>
      </c>
      <c r="I148" s="4">
        <v>-18000</v>
      </c>
      <c r="J148" s="4">
        <v>-23078</v>
      </c>
      <c r="K148" s="4">
        <v>-4472</v>
      </c>
      <c r="L148" s="9">
        <f>+F148/1000+G148</f>
        <v>-23264.957060594548</v>
      </c>
    </row>
    <row r="149" spans="1:12" x14ac:dyDescent="0.25">
      <c r="A149" s="3" t="s">
        <v>158</v>
      </c>
      <c r="B149" s="7">
        <v>6.9371999999999998</v>
      </c>
      <c r="C149" s="4">
        <v>640195346</v>
      </c>
      <c r="D149" s="4">
        <v>515651867</v>
      </c>
      <c r="E149" s="4">
        <v>62902856</v>
      </c>
      <c r="F149" s="4">
        <f t="shared" si="2"/>
        <v>27020459.983855158</v>
      </c>
      <c r="G149" s="4">
        <v>-52992</v>
      </c>
      <c r="H149" s="4">
        <v>-12290</v>
      </c>
      <c r="I149" s="4">
        <v>-16500</v>
      </c>
      <c r="J149" s="4">
        <v>-24202</v>
      </c>
      <c r="K149" s="4">
        <v>-5257</v>
      </c>
      <c r="L149" s="9">
        <f>+F149/1000+G149</f>
        <v>-25971.540016144842</v>
      </c>
    </row>
    <row r="150" spans="1:12" x14ac:dyDescent="0.25">
      <c r="A150" s="3" t="s">
        <v>159</v>
      </c>
      <c r="B150" s="7">
        <v>7.3049999999999997</v>
      </c>
      <c r="C150" s="4">
        <v>626463983</v>
      </c>
      <c r="D150" s="4">
        <v>510941874</v>
      </c>
      <c r="E150" s="4">
        <v>63646434</v>
      </c>
      <c r="F150" s="4">
        <f t="shared" si="2"/>
        <v>24526836.824093089</v>
      </c>
      <c r="G150" s="4">
        <v>-58556</v>
      </c>
      <c r="H150" s="4">
        <v>-23430</v>
      </c>
      <c r="I150" s="4">
        <v>-9851</v>
      </c>
      <c r="J150" s="4">
        <v>-25275</v>
      </c>
      <c r="K150" s="4">
        <v>-5438</v>
      </c>
      <c r="L150" s="9">
        <f>+F150/1000+G150</f>
        <v>-34029.163175906913</v>
      </c>
    </row>
    <row r="151" spans="1:12" x14ac:dyDescent="0.25">
      <c r="A151" s="3" t="s">
        <v>160</v>
      </c>
      <c r="B151" s="7">
        <v>7.8079999999999998</v>
      </c>
      <c r="C151" s="4">
        <v>637328383</v>
      </c>
      <c r="D151" s="4">
        <v>557779514</v>
      </c>
      <c r="E151" s="4">
        <v>61874822</v>
      </c>
      <c r="F151" s="4">
        <f>+(C151-(D151-E151))/B151</f>
        <v>18112665.343237706</v>
      </c>
      <c r="G151" s="4">
        <v>-57852</v>
      </c>
      <c r="H151" s="4">
        <v>-15826</v>
      </c>
      <c r="I151" s="4">
        <v>-18351</v>
      </c>
      <c r="J151" s="4">
        <v>-23675</v>
      </c>
      <c r="K151" s="4">
        <v>-5035</v>
      </c>
      <c r="L151" s="9">
        <f>+F151/1000+G151</f>
        <v>-39739.334656762294</v>
      </c>
    </row>
    <row r="152" spans="1:12" x14ac:dyDescent="0.25">
      <c r="A152" s="5" t="s">
        <v>161</v>
      </c>
      <c r="B152" s="7">
        <v>8.1211000000000002</v>
      </c>
      <c r="C152" s="6">
        <v>702108049</v>
      </c>
      <c r="D152" s="6">
        <v>626940339</v>
      </c>
      <c r="E152" s="6">
        <v>87878341</v>
      </c>
      <c r="F152" s="6">
        <f>+(C152-(D152-E152))/B152</f>
        <v>20076843.161640663</v>
      </c>
      <c r="G152" s="6">
        <v>-61270</v>
      </c>
      <c r="H152" s="6">
        <v>-19031</v>
      </c>
      <c r="I152" s="6">
        <v>-20944</v>
      </c>
      <c r="J152" s="6">
        <v>-21295</v>
      </c>
      <c r="K152" s="6">
        <v>-5583</v>
      </c>
      <c r="L152" s="9">
        <f>+F152/1000+G152</f>
        <v>-41193.15683835934</v>
      </c>
    </row>
    <row r="153" spans="1:12" x14ac:dyDescent="0.25">
      <c r="A153" s="3" t="s">
        <v>162</v>
      </c>
      <c r="B153" s="7">
        <v>7.7975000000000003</v>
      </c>
      <c r="C153" s="4">
        <v>660716847</v>
      </c>
      <c r="D153" s="4">
        <v>621189606</v>
      </c>
      <c r="E153" s="4">
        <v>79403322</v>
      </c>
      <c r="F153" s="4">
        <f>+(C153-(D153-E153))/B153</f>
        <v>15252396.665597947</v>
      </c>
      <c r="G153" s="6">
        <v>-58067</v>
      </c>
      <c r="H153" s="6">
        <v>-24706</v>
      </c>
      <c r="I153" s="6">
        <v>-13000</v>
      </c>
      <c r="J153" s="6">
        <v>-20361</v>
      </c>
      <c r="K153" s="6">
        <v>-5361</v>
      </c>
      <c r="L153" s="9">
        <f>+F153/1000+G153</f>
        <v>-42814.603334402054</v>
      </c>
    </row>
    <row r="154" spans="1:12" x14ac:dyDescent="0.25">
      <c r="A154" s="3" t="s">
        <v>163</v>
      </c>
      <c r="B154" s="7">
        <v>7.3404999999999996</v>
      </c>
      <c r="C154" s="4">
        <v>699465034</v>
      </c>
      <c r="D154" s="4">
        <v>673546209</v>
      </c>
      <c r="E154" s="4">
        <v>87123763</v>
      </c>
      <c r="F154" s="4">
        <f>+(C154-(D154-E154))/B154</f>
        <v>15399848.511681767</v>
      </c>
      <c r="G154" s="6">
        <v>-56637</v>
      </c>
      <c r="H154" s="6">
        <v>-20419</v>
      </c>
      <c r="I154" s="6">
        <v>-17510</v>
      </c>
      <c r="J154" s="6">
        <v>-18438</v>
      </c>
      <c r="K154" s="6">
        <v>-5561</v>
      </c>
      <c r="L154" s="9">
        <f>+F154/1000+G154</f>
        <v>-41237.151488318232</v>
      </c>
    </row>
  </sheetData>
  <autoFilter ref="A1:L154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TCMB Swap Hariç Net Rezervler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Emre Değirmencioğlu</dc:creator>
  <cp:lastModifiedBy>Emre Değirmencioğlu</cp:lastModifiedBy>
  <dcterms:created xsi:type="dcterms:W3CDTF">2021-01-29T10:40:42Z</dcterms:created>
  <dcterms:modified xsi:type="dcterms:W3CDTF">2021-01-29T10:59:54Z</dcterms:modified>
</cp:coreProperties>
</file>